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orisnik\Documents\Poslovanje Komunalno društvo Grada Solina\Javna nabava 2026\Javna rasvjeta\Elektro materijal\"/>
    </mc:Choice>
  </mc:AlternateContent>
  <xr:revisionPtr revIDLastSave="0" documentId="8_{68AAE0BA-C4F6-47B4-A592-19E3C43445BB}" xr6:coauthVersionLast="47" xr6:coauthVersionMax="47" xr10:uidLastSave="{00000000-0000-0000-0000-000000000000}"/>
  <bookViews>
    <workbookView xWindow="-120" yWindow="-120" windowWidth="29040" windowHeight="15720" xr2:uid="{1FB94421-D9B2-451C-A6A1-AA4B897A0943}"/>
  </bookViews>
  <sheets>
    <sheet name="Lis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4" l="1"/>
  <c r="H142" i="4"/>
  <c r="H112" i="4"/>
  <c r="H76" i="4"/>
  <c r="H61" i="4"/>
  <c r="H4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2" i="4"/>
  <c r="H63" i="4"/>
  <c r="H65" i="4"/>
  <c r="H66" i="4"/>
  <c r="H67" i="4"/>
  <c r="H68" i="4"/>
  <c r="H69" i="4"/>
  <c r="H70" i="4"/>
  <c r="H71" i="4"/>
  <c r="H72" i="4"/>
  <c r="H73" i="4"/>
  <c r="H74" i="4"/>
  <c r="H75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4" i="4" l="1"/>
  <c r="H145" i="4" s="1"/>
  <c r="H146" i="4" s="1"/>
</calcChain>
</file>

<file path=xl/sharedStrings.xml><?xml version="1.0" encoding="utf-8"?>
<sst xmlns="http://schemas.openxmlformats.org/spreadsheetml/2006/main" count="409" uniqueCount="282">
  <si>
    <t>1.</t>
  </si>
  <si>
    <t>KOMUNALNO DRUŠTVO GRADA SOLINA d.o.o.</t>
  </si>
  <si>
    <t>SLUŽBA ZA  KOMUNALNE POSLOVE</t>
  </si>
  <si>
    <t>E-mail: ured@kdgs.hr</t>
  </si>
  <si>
    <t>Tel: +385 21 681 550</t>
  </si>
  <si>
    <t>Web: www.kdgs.hr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</si>
  <si>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</si>
  <si>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</si>
  <si>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</si>
  <si>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</si>
  <si>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</si>
  <si>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</si>
  <si>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</si>
  <si>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</si>
  <si>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</si>
  <si>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</si>
  <si>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</si>
  <si>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</si>
  <si>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</si>
  <si>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</si>
  <si>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</si>
  <si>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</si>
  <si>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</si>
  <si>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</si>
  <si>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</si>
  <si>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</si>
  <si>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</si>
  <si>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</si>
  <si>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Cijena stavke po jedinici mjere (EUR)</t>
  </si>
  <si>
    <t xml:space="preserve">Ukupna cijena stavke (EUR) </t>
  </si>
  <si>
    <t>CIJENA BEZ PDV-a (EUR):</t>
  </si>
  <si>
    <t>IZNOS PDV-a (EUR)</t>
  </si>
  <si>
    <t>CIJENA PONUDE S PDV-om (EUR)</t>
  </si>
  <si>
    <t>Naziv ponuditelja:  _________________________________</t>
  </si>
  <si>
    <t>24.</t>
  </si>
  <si>
    <t>Tip proizvoda</t>
  </si>
  <si>
    <t>Proizvođač</t>
  </si>
  <si>
    <t>Jedinica mjere</t>
  </si>
  <si>
    <t>Količina</t>
  </si>
  <si>
    <t>Evidencijski broj nabave:  22-2026</t>
  </si>
  <si>
    <t>TROŠKOVNIK - RASVJETNE OPREME I PRIPADAJUĆI POTROŠNI MATERIJAL</t>
  </si>
  <si>
    <t>m</t>
  </si>
  <si>
    <t>Red. br.</t>
  </si>
  <si>
    <t>Opis stavke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</si>
  <si>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</si>
  <si>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</si>
  <si>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</si>
  <si>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</si>
  <si>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</si>
  <si>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</si>
  <si>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</si>
  <si>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</si>
  <si>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</si>
  <si>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</si>
  <si>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</si>
  <si>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</si>
  <si>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</si>
  <si>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</si>
  <si>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</si>
  <si>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</si>
  <si>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</si>
  <si>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</si>
  <si>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</si>
  <si>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</si>
  <si>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</si>
  <si>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</si>
  <si>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</si>
  <si>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</si>
  <si>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</si>
  <si>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</si>
  <si>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</si>
  <si>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</si>
  <si>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</si>
  <si>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</si>
  <si>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</si>
  <si>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</si>
  <si>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</si>
  <si>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</si>
  <si>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</si>
  <si>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</si>
  <si>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</si>
  <si>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</si>
  <si>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</si>
  <si>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</si>
  <si>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</si>
  <si>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</si>
  <si>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</si>
  <si>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</si>
  <si>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</si>
  <si>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</si>
  <si>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</si>
  <si>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</si>
  <si>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</si>
  <si>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</si>
  <si>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</si>
  <si>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</si>
  <si>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</si>
  <si>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</si>
  <si>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</si>
  <si>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</si>
  <si>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</si>
  <si>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</si>
  <si>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</si>
  <si>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</si>
  <si>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</si>
  <si>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</si>
  <si>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</si>
  <si>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</si>
  <si>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</si>
  <si>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</si>
  <si>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</si>
  <si>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</si>
  <si>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</si>
  <si>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</si>
  <si>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</si>
  <si>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</si>
  <si>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</si>
  <si>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</si>
  <si>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</si>
  <si>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</si>
  <si>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</si>
  <si>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</si>
  <si>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</si>
  <si>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</si>
  <si>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</si>
  <si>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</si>
  <si>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</si>
  <si>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</si>
  <si>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</si>
  <si>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</si>
  <si>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</si>
  <si>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</si>
  <si>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</si>
  <si>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</si>
  <si>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</si>
  <si>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</si>
  <si>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</si>
  <si>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</si>
  <si>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</si>
  <si>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</si>
  <si>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</si>
  <si>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</si>
  <si>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</si>
  <si>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</si>
  <si>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</si>
  <si>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</si>
  <si>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</si>
  <si>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</si>
  <si>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</si>
  <si>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</si>
  <si>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Adapter za montažu svjetiljke tipa Malaga LED na rasvjetni stup FI60/76mm</t>
  </si>
  <si>
    <t>Antikorozivno sredstvo tipa WD40 ili jednako vrijedno</t>
  </si>
  <si>
    <t>Automatski osigurač B 1P 10KA 10 A</t>
  </si>
  <si>
    <t>Automatski osigurač B 1P 10KA 16 A</t>
  </si>
  <si>
    <t>Betonske nogare za drveni stup 12/6</t>
  </si>
  <si>
    <t>Cestovna LED svjetiljka tipa Iridium3 Medium BGP382 GRN 70/830 II DM CO GR SRG SP ili jednakovrijedno</t>
  </si>
  <si>
    <t>Cestovna LED svjetiljka tipa Luma BGP704 LED160--4S/830 PSD II DM1 SRG10 LWFP ili jednakovrijedno</t>
  </si>
  <si>
    <t>Cestovna LED svjetiljka tipa Luma BGP704 LED190--4S/830 PSD II DM1 SRG10 LWFP ili jednakovrijedno</t>
  </si>
  <si>
    <t>Cestovna LED svjetiljka tipa Malaga BRP101 LED 36/730 II DM SRG10 42-60A ili jednakovrijedno</t>
  </si>
  <si>
    <t>Cestovna LED svjetiljka tipa Malaga BRP102 LED 110/730 II DM SRG10 42-60A ili jednakovrijedno</t>
  </si>
  <si>
    <t>Cestovna LED svjetiljka tipa Malaga BRP102 LED 54/730 II DM SRG10 42-60A ili jednakovrijedno</t>
  </si>
  <si>
    <t>Cestovna LED svjetiljka tipa Malaga BRP102 LED 72/730 II DM SRG10 42-60A ili jednakovrijedno</t>
  </si>
  <si>
    <t>Cestovna LED svjetiljka tipa Unistreet BGP281 1 xLED50-4S/830 DM10 SRG10 42/60 ili jednakovrijedno</t>
  </si>
  <si>
    <t>Cestovna LED svjetiljka tipa Unistreet BGP282 1 xLED90-4S/830 DM10 SRG10 42/60 ili jednakovrijedno</t>
  </si>
  <si>
    <t>Cestovna LED svjetiljke tipa Unistreet BGP283 1 xLED139-4S/830 DM10 PSD SRG10 42/60 ili jednakovrijedno</t>
  </si>
  <si>
    <t>Cestovne LED svjetiljka tipaUnistreet BGP283 1 xLED139-4S/830 DM10 PSD SRG10 42/60 LWFP ili jednakovrijedno</t>
  </si>
  <si>
    <t>Dekorativna LED svjetiljka tipa TownTune BDP260 LED30-4S/830 II DS50 SRG10 MSP 60 ili jednakovrijedno</t>
  </si>
  <si>
    <t>Dekorativna LED svjetiljka tipa TownTune BDP260 LED39-4S/830 II DS50 SRG10 62P ili jednakovrijedno</t>
  </si>
  <si>
    <t>DPZ spojka tipa MP 10-30 ili jednakovrijedno</t>
  </si>
  <si>
    <t>Drveni stup visine 8 m</t>
  </si>
  <si>
    <t>Elektromagnetska predspojna naprava za metalhalogenu žarulju snage 150W, 230, 240V/50Hz.</t>
  </si>
  <si>
    <t>Elektromagnetska predspojna naprava za metalhalogenu žarulju snage 250W, 230, 240V/50Hz.</t>
  </si>
  <si>
    <t>Elektromagnetska predspojna naprava za metalhalogenu žarulju snage 400W, 230, 240V/50Hz.</t>
  </si>
  <si>
    <t>Elektromagnetska predspojna naprava za natrijevu žarulju snage 100W, 230, 240V/50Hz s termoprekidačem za zaštitu prigušnice pri kraju radnog vijeka žarulje.</t>
  </si>
  <si>
    <t>Elektromagnetska predspojna naprava za natrijevu žarulju snage 100W/70W, 230, 240V/50Hz s termoprekidačem za zaštitu prigušnice pri kraju radnog vijeka žarulje.</t>
  </si>
  <si>
    <t>Elektromagnetska predspojna naprava za natrijevu žarulju snage 150W, 230, 240V/50Hz s termoprekidačem za zaštitu prigušnice pri kraju radnog vijeka žarulje.</t>
  </si>
  <si>
    <t>Elektromagnetska predspojna naprava za natrijevu žarulju snage 150W/100W, 230, 240V/50Hz s termoprekidačem za zaštitu prigušnice pri kraju radnog vijeka
žarulje.</t>
  </si>
  <si>
    <t>Elektromagnetska predspojna naprava za natrijevu žarulju snage 250W, 230, 240V/50Hz s termoprekidačem za zaštitu prigušnice pri kraju radnog vijeka žarulje.</t>
  </si>
  <si>
    <t>Elektromagnetska predspojna naprava za natrijevu žarulju snage 250W/150W, 230, 240V/50Hz s termoprekidačem za zaštitu prigušnice pri kraju radnog vijeka
žarulje</t>
  </si>
  <si>
    <t>Elektromagnetska predspojna naprava za natrijevu žarulju snage 400W, 230, 240V/50Hz s termoprekidačem za zaštitu prigušnice pri kraju radnog vijeka žarulje.</t>
  </si>
  <si>
    <t>Elektromagnetska predspojna naprava za natrijevu žarulju snage 70W, 230, 240V/50Hz s termoprekidačem za zaštitu prigušnice pri kraju radnog vijeka žarulje.</t>
  </si>
  <si>
    <t>Elektromagnetska predspojna naprava za natrijevu žarulju snage 70W/50W, 230, 240V/50Hz s termoprekidačem za zaštitu prigušnice pri kraju radnog vijeka žarulje.</t>
  </si>
  <si>
    <t>Elektronska predspojna naprava za metalhalogenu žarulju snage 150W (G12)</t>
  </si>
  <si>
    <t>Elektronska predspojna naprava za metalhalogenu žarulju snage 35W (G12)</t>
  </si>
  <si>
    <t>Elektronska predspojna naprava za metalhalogenu žarulju snage 70W (G12)</t>
  </si>
  <si>
    <t>Elektronski propaljivač za visokotlačne natrijeve žarulje do snage 70-400W</t>
  </si>
  <si>
    <t>Izolir traka 15mm x 10m</t>
  </si>
  <si>
    <t>Kabel PPOO-A 4x25</t>
  </si>
  <si>
    <t>Kabel PPOO-Y 3x1,5</t>
  </si>
  <si>
    <t>Kabel PPOO-Y 3x2,5</t>
  </si>
  <si>
    <t>Kabel PPY 3x1,5</t>
  </si>
  <si>
    <t>Kabel PPY 3x2,5</t>
  </si>
  <si>
    <t>Kabelska cijev Al KCA 16mm2</t>
  </si>
  <si>
    <t>Kabelska čahura Al 16mm2</t>
  </si>
  <si>
    <t>Kabelska čahura Al 25mm2</t>
  </si>
  <si>
    <t>Kabelski snop 2x16 - aluminij</t>
  </si>
  <si>
    <t>Kapa osigurača DO2</t>
  </si>
  <si>
    <t>Keramička metalhalogena žarulja    snage    150W, prosječnog  životnog  vijeka  16.000  sati  i  svjetlosnog  toka 13.400 lm, temperature boje svjetlosti 4.200 K, za montažu u grlo Rx7s, napona 230V-240V</t>
  </si>
  <si>
    <t>Keramička metalhalogena žarulja    snage    150W, prosječnog  životnog  vijeka  16.000  sati  i  svjetlosnog  toka 15.000 lm, temperature boje svjetlosti 3.000 K, za montažu u grlo G12, napona 230V-240V</t>
  </si>
  <si>
    <t>Keramička metalhalogena žarulja snage 35W, prosječnog životnog vijeka 15.000 sati i svjetlosnog toka 4000 lm, temperature boje svjetlosti 3.000 K, za montažu u grlo G12, napona 230V-240V</t>
  </si>
  <si>
    <t>Keramička metalhalogena žarulja snage 70W, prosječnog životnog vijeka 15.000 sati i svjetlosnog toka 7800 lm, temperature boje svjetlosti 3.000 K, za montažu u grlo G12, napona 230V-240V</t>
  </si>
  <si>
    <t>Keramička metalhalogena žarulja snage 70W, prosječnog životnog vijeka 16.000 sati i svjetlosnog toka 5.700 lm, temperature boje svjetlosti 4.200 K, za montažu u  grlo Rx7s, napona 230V-240V</t>
  </si>
  <si>
    <t>Keramička metalhalogena žarulja snage 70W, prosječnog životnog vijeka 18.000 sati i svjetlosnog toka 6.300 lm, temperature boje svjetlosti 2.800 K, za montažu u grlo E27, napona 230V-240V</t>
  </si>
  <si>
    <t>Kondenzator 12mF</t>
  </si>
  <si>
    <t>Kondenzator 20mF</t>
  </si>
  <si>
    <t>Kondenzator 32mF</t>
  </si>
  <si>
    <t>Konzola za dva reflektora dužine 100 cm s pripadajućim vijcima, za montažu reflektora na postojeće metalne stupove. Konzole se isporučuju s izvedenom antikorozivnom zaštitom postupkom vrućeg cinčanja (debljina cink nanosa 80µ)</t>
  </si>
  <si>
    <t>Konzola za dvije svjetiljke dužine 70 cm s pripadajućim vijcima, za montažu svjetiljki na postojeće metalne stupove. Konzole se isporučuju s izvedenom antikorozivnom zaštitom postupkom vrućeg cinčanja (debljina cink nanosa 80µ)</t>
  </si>
  <si>
    <t>Krak za montažu svjetiljke, 60/250mm na postojeće drvene ili betonske stupove te fasade. Krakovi se isporučuju s izvedenom antikorozivnom zaštitom postupkom vrućeg cinčanja (debljina cink nanosa 80µ)</t>
  </si>
  <si>
    <t>Križna spojnica za pocinčanu traku 60x60/3</t>
  </si>
  <si>
    <t>LED reflektor snage 100W kao tip BVP106 ili jednakovrijedno</t>
  </si>
  <si>
    <t>LED reflektor snage 200W kao tip BVP106 ili jednakovrijedno</t>
  </si>
  <si>
    <t>LED reflektor snage 50W kao tip BVP105 ili jednakovrijedno</t>
  </si>
  <si>
    <t>Lučna konzola dužine 130 cm s pripadajućim vijcima, za montažu svjetiljke na postojeće metalne stupove. Konzole se isporučuju s izvedenom antikorozivnom zaštitom postupkom vrućeg cinčanja (debljina cink nanosa 80µ)</t>
  </si>
  <si>
    <t>Lučna konzola dužine 70 cm s pripadajućim vijcima, za montažu svjetiljke na postojeće metalne stupove. Konzole se isporučuju s izvedenom antikorozivnom zaštitom postupkom vrućeg cinčanja (debljina cink nanosa 80µ)</t>
  </si>
  <si>
    <t>Lučna konzola za dvije svjetiljke (pod kutem od 90 stupnjeva) dužine 70 cm s pripadajućim vijcima, za montažu svjetiljke na postojeće metalne stupove. Konzole se isporučuju s izvedenom antikorozivnom zaštitom postupkom vrućeg cinčanja (debljina cink nanosa 80µ)</t>
  </si>
  <si>
    <t>Matica M8</t>
  </si>
  <si>
    <t>Mehanička zaštita kabela U profil</t>
  </si>
  <si>
    <t>Metalhalogena   žarulja   snage   230W,   prosječnog životnog vijeka 20.000 sati, za montažu u grlo E40, napona
230V-240V</t>
  </si>
  <si>
    <t>Metalhalogena   žarulja   snage   360W,   prosječnog
životnog vijeka 20.000 sati, za montažu u grlo E40, napona 230V-240V</t>
  </si>
  <si>
    <t>Ormar samostojeći prazni sistem tipa RRP 02 TEP ili jednakovrijedno</t>
  </si>
  <si>
    <t>Ormar tipa KPO 100 TEP ili jednako vrijedno</t>
  </si>
  <si>
    <t>Osigurač NV-OO 35A</t>
  </si>
  <si>
    <t>Osigurač NV-OO 63A</t>
  </si>
  <si>
    <t>Patrona CH8 10A</t>
  </si>
  <si>
    <t xml:space="preserve">Perforirana traka duljine 25x1 10m </t>
  </si>
  <si>
    <t>Plastificirani cijevni(FI101) rasvjetni stupa u RAL boji svjetiljke tipa TownTune visine 4 m</t>
  </si>
  <si>
    <t>Plastificirani cijevni(FI101) rasvjetni stupa u RAL boji svjetiljke tipa TownTune visine 5 m</t>
  </si>
  <si>
    <t>Pocinčani metalni stup visine 10 m za treću vjetrovnu zonu</t>
  </si>
  <si>
    <t>Pocinčani metalni stup visine 6 m za treću vjetrovnu zonu</t>
  </si>
  <si>
    <t>Pocinčani metalni stup visine 8 m za treću vjetrovnu zonu</t>
  </si>
  <si>
    <t>Porculansko grlo E27</t>
  </si>
  <si>
    <t>Porculansko grlo E40</t>
  </si>
  <si>
    <t>Propaljivač MST 380 MZN 2000 S 380-415V 50/60Hz ili jednakovrijedno</t>
  </si>
  <si>
    <t>Rastalni osigurač - uložak DO1 10A</t>
  </si>
  <si>
    <t>Rastalni osigurač - uložak DO2 10A</t>
  </si>
  <si>
    <t>Razdjelnica s dva osigurača snage 10A tipa MVL435/2 Conchiglia ili jednakovrijedno</t>
  </si>
  <si>
    <t>Razdjelnica s dva osigurača snage 10A tipa RRS 008/2 Exteh ili jednakovrijedno</t>
  </si>
  <si>
    <t>Redna stezaljka 12x10mm2</t>
  </si>
  <si>
    <t>Redna stezaljka 12x16mm2</t>
  </si>
  <si>
    <t>Redna stezaljka 12x4mm2</t>
  </si>
  <si>
    <t>Redna stezaljka 12x6mm2</t>
  </si>
  <si>
    <t>Samoskupljajuća termozaštitna cijev za kabel 4x6-25mm</t>
  </si>
  <si>
    <t>Sidreni vijak M16</t>
  </si>
  <si>
    <t>Sidreni vijak M20</t>
  </si>
  <si>
    <t>Sidreni vijak M24</t>
  </si>
  <si>
    <t>Sidreni vijak M27</t>
  </si>
  <si>
    <t>Spojnica s termozaštitom 4x 6-25 tipa Raychem ili jednakovrijedno</t>
  </si>
  <si>
    <t>Stezaljka AL Φ 6-35mm2</t>
  </si>
  <si>
    <t>Stezaljka Cu Φ 6-35mm2</t>
  </si>
  <si>
    <t>Stezaljka nosiva S-15</t>
  </si>
  <si>
    <t>Stezaljka za promjenu smjera</t>
  </si>
  <si>
    <t>Traka upozorenja</t>
  </si>
  <si>
    <t>Traka uzemljenja 25x4mm</t>
  </si>
  <si>
    <t>Uže Cu 50mm2</t>
  </si>
  <si>
    <t>Vezica PVC 500</t>
  </si>
  <si>
    <t>Vijak M8x100</t>
  </si>
  <si>
    <t>Vijak s kukom 12x250</t>
  </si>
  <si>
    <t>Vijak s kukom M12x220</t>
  </si>
  <si>
    <t>Visokotlačna natrijeva žarulja snage 100W, prosječnog životnog vijeka 32.000 sati i svjetlosnog toka 10.700 lm za montažu u grlo E40, napona 230V-240V.</t>
  </si>
  <si>
    <t>Visokotlačna natrijeva žarulja snage 150W, prosječnog životnog vijeka 32.000 sati i svjetlosnog toka 17.500 lm za montažu u grlo E40, napona 230V-240V.</t>
  </si>
  <si>
    <t>Visokotlačna natrijeva žarulja snage 250W, prosječnog životnog vijeka 32.000 sati i svjetlosnog toka 33.200 lm za montažu u grlo E40, napona 230V-240V.</t>
  </si>
  <si>
    <t>Visokotlačna natrijeva žarulja snage 400W, prosječnog životnog vijeka 32.000 sati i svjetlosnog toka 56.500 lm za montažu u grlo E40, napona 230V-240V.</t>
  </si>
  <si>
    <t>Visokotlačna natrijeva žarulja snage 70W s propaljivačem (opalizirana), prosječnog životnog vijeka 24.000 sati i svjetlosnog toka 5.600 lm za montažu u grlo E27, napona 230V-240V.</t>
  </si>
  <si>
    <t>Visokotlačna natrijeva žarulja snage 70W, prosječnog životnog vijeka 28.000 sati i svjetlosnog toka 6.600 lm za montažu u grlo E27, napona 230V-240V.</t>
  </si>
  <si>
    <t>Zaštitna sklopka FID 40A/0,5/4P ili jednakovrijedno</t>
  </si>
  <si>
    <t>Zatezna stezaljka za drveni stup tipa MP 07-08 ili jednakovrijedno</t>
  </si>
  <si>
    <t>Žarulja tipa Philips CorePro LEDbulb ND 10-75W A60 E27 830 ili jednakovrijedno</t>
  </si>
  <si>
    <t>Žarulja tipa HPI-T Pro 2000W/542 E40 380V ili jednakovrijedno</t>
  </si>
  <si>
    <t>Žarulja tipa MASTERLAMP MHN-LA 2000W 400V/842 ili jednakovrijedno</t>
  </si>
  <si>
    <t>Žica P 1,5</t>
  </si>
  <si>
    <t>Žica P 2,5</t>
  </si>
  <si>
    <t>kom</t>
  </si>
  <si>
    <t>kg</t>
  </si>
  <si>
    <r>
      <t xml:space="preserve">Razvodni ormar za automatske osigurače NŽ </t>
    </r>
    <r>
      <rPr>
        <sz val="10"/>
        <rFont val="Calibri"/>
        <family val="2"/>
        <charset val="238"/>
      </rPr>
      <t>24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osigurača</t>
    </r>
  </si>
  <si>
    <t>LED cijev Philips CorePro LEDtube 1200mm 15.5W/840 T8 ili jednakovrijedno</t>
  </si>
  <si>
    <t>LED cijev Philips CorePro LEDtube 1500mm 20W/840 T8 ili jednakovrijedno</t>
  </si>
  <si>
    <t>LED cijev Philips CorePro LEDtube 600mm 8W/840 T8 ili jednakovrijedno</t>
  </si>
  <si>
    <t>LED panel Philips 600x600mm 3600lm 840 ili jednakovrijedno</t>
  </si>
  <si>
    <r>
      <t>Ovjesna kolotura</t>
    </r>
    <r>
      <rPr>
        <sz val="10"/>
        <color rgb="FFFF0000"/>
        <rFont val="Calibri"/>
        <family val="2"/>
        <charset val="238"/>
      </rPr>
      <t xml:space="preserve"> </t>
    </r>
  </si>
  <si>
    <r>
      <rPr>
        <sz val="10"/>
        <rFont val="Calibri"/>
        <family val="2"/>
        <charset val="238"/>
      </rPr>
      <t xml:space="preserve">Vremenski relej </t>
    </r>
  </si>
  <si>
    <t>Obujmica za betonsko postolje drvenog stupa Ø 18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</si>
</sst>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4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8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Protection="0"/>
    <xf numFmtId="0" fontId="7" fillId="0" borderId="0"/>
    <xf numFmtId="0" fontId="8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5" fillId="0" borderId="7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9" fillId="0" borderId="8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" fontId="9" fillId="0" borderId="19" xfId="0" applyNumberFormat="1" applyFont="1" applyBorder="1" applyAlignment="1">
      <alignment vertical="center"/>
    </xf>
    <xf numFmtId="4" fontId="9" fillId="0" borderId="23" xfId="0" applyNumberFormat="1" applyFont="1" applyBorder="1" applyAlignment="1">
      <alignment vertical="center"/>
    </xf>
    <xf numFmtId="4" fontId="9" fillId="0" borderId="8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10" fillId="0" borderId="1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9" xfId="3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3" fillId="0" borderId="17" xfId="4" quotePrefix="1" applyFont="1" applyBorder="1" applyAlignment="1">
      <alignment vertical="center" wrapText="1"/>
    </xf>
    <xf numFmtId="0" fontId="10" fillId="0" borderId="17" xfId="3" quotePrefix="1" applyFont="1" applyBorder="1" applyAlignment="1">
      <alignment vertical="center" wrapText="1"/>
    </xf>
    <xf numFmtId="0" fontId="10" fillId="0" borderId="17" xfId="3" applyFont="1" applyBorder="1" applyAlignment="1">
      <alignment vertical="center" wrapText="1"/>
    </xf>
    <xf numFmtId="0" fontId="10" fillId="0" borderId="9" xfId="3" quotePrefix="1" applyFont="1" applyBorder="1" applyAlignment="1">
      <alignment vertical="center" wrapText="1"/>
    </xf>
    <xf numFmtId="0" fontId="3" fillId="0" borderId="9" xfId="4" quotePrefix="1" applyFont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3" borderId="17" xfId="3" quotePrefix="1" applyFont="1" applyFill="1" applyBorder="1" applyAlignment="1">
      <alignment vertical="center" wrapText="1"/>
    </xf>
    <xf numFmtId="0" fontId="10" fillId="3" borderId="17" xfId="0" applyFont="1" applyFill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11" fillId="0" borderId="17" xfId="4" quotePrefix="1" applyFont="1" applyBorder="1" applyAlignment="1">
      <alignment vertical="center" wrapText="1"/>
    </xf>
    <xf numFmtId="0" fontId="10" fillId="0" borderId="22" xfId="3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</cellXfs>
  <cellStyles count="5">
    <cellStyle name="Comma" xfId="1" builtinId="3"/>
    <cellStyle name="Default" xfId="2" xr:uid="{4FE1A910-4E9E-4305-98EB-1014C15A308C}"/>
    <cellStyle name="Normal" xfId="0" builtinId="0"/>
    <cellStyle name="Normalno 3" xfId="4" xr:uid="{ECACD925-989D-4ABF-B961-DD49C258B6FB}"/>
    <cellStyle name="Normalno 4" xfId="3" xr:uid="{F7120F02-4213-438A-B4B7-1DC5D37775D2}"/>
  </cellStyles>
  <dxfs count="0"/>
  <tableStyles count="0" defaultTableStyle="TableStyleMedium2" defaultPivotStyle="PivotStyleLight16"/>
  <colors>
    <mruColors>
      <color rgb="FFFEF0CE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B7F3-273E-4419-A89F-D5098305D8E9}">
  <sheetPr>
    <pageSetUpPr fitToPage="1"/>
  </sheetPr>
  <dimension ref="A1:H146"/>
  <sheetViews>
    <sheetView tabSelected="1" topLeftCell="A84" zoomScaleNormal="100" workbookViewId="0">
      <selection activeCell="B87" sqref="B87"/>
    </sheetView>
  </sheetViews>
  <sheetFormatPr defaultRowHeight="14.25"/>
  <cols>
    <col min="1" max="1" width="9.625" style="1" customWidth="1"/>
    <col min="2" max="2" width="54" customWidth="1"/>
    <col min="3" max="4" width="18.75" customWidth="1"/>
    <col min="5" max="5" width="10.625" customWidth="1"/>
    <col min="6" max="6" width="10.375" style="5" customWidth="1"/>
    <col min="7" max="7" width="16.125" style="9" customWidth="1"/>
    <col min="8" max="8" width="16.125" customWidth="1"/>
  </cols>
  <sheetData>
    <row r="1" spans="1:8" ht="15">
      <c r="A1" s="56" t="s">
        <v>1</v>
      </c>
      <c r="B1" s="56"/>
      <c r="C1" s="56"/>
    </row>
    <row r="2" spans="1:8" ht="15">
      <c r="A2" s="56" t="s">
        <v>2</v>
      </c>
      <c r="B2" s="56"/>
      <c r="C2" s="56"/>
    </row>
    <row r="3" spans="1:8" ht="15">
      <c r="A3" s="56" t="s">
        <v>3</v>
      </c>
      <c r="B3" s="56"/>
      <c r="C3" s="56"/>
    </row>
    <row r="4" spans="1:8" ht="15">
      <c r="A4" s="56" t="s">
        <v>4</v>
      </c>
      <c r="B4" s="56"/>
      <c r="C4" s="56"/>
    </row>
    <row r="5" spans="1:8" ht="15">
      <c r="A5" s="56" t="s">
        <v>5</v>
      </c>
      <c r="B5" s="56"/>
      <c r="C5" s="56"/>
    </row>
    <row r="8" spans="1:8" ht="23.25" customHeight="1">
      <c r="A8" s="57" t="s">
        <v>40</v>
      </c>
      <c r="B8" s="57"/>
      <c r="C8" s="57"/>
      <c r="D8" s="57"/>
    </row>
    <row r="9" spans="1:8" ht="23.25" customHeight="1">
      <c r="A9" s="10" t="s">
        <v>33</v>
      </c>
      <c r="B9" s="11"/>
      <c r="C9" s="11"/>
      <c r="D9" s="11"/>
    </row>
    <row r="10" spans="1:8" ht="23.25" customHeight="1">
      <c r="A10" s="57" t="s">
        <v>39</v>
      </c>
      <c r="B10" s="57"/>
      <c r="C10" s="57"/>
      <c r="D10" s="11"/>
    </row>
    <row r="11" spans="1:8" ht="15" thickBot="1"/>
    <row r="12" spans="1:8" ht="51.75" customHeight="1">
      <c r="A12" s="14" t="s">
        <v>42</v>
      </c>
      <c r="B12" s="15" t="s">
        <v>43</v>
      </c>
      <c r="C12" s="15" t="s">
        <v>35</v>
      </c>
      <c r="D12" s="15" t="s">
        <v>36</v>
      </c>
      <c r="E12" s="16" t="s">
        <v>37</v>
      </c>
      <c r="F12" s="15" t="s">
        <v>38</v>
      </c>
      <c r="G12" s="16" t="s">
        <v>28</v>
      </c>
      <c r="H12" s="17" t="s">
        <v>29</v>
      </c>
    </row>
    <row r="13" spans="1:8" ht="15">
      <c r="A13" s="18" t="s">
        <v>0</v>
      </c>
      <c r="B13" s="31" t="s">
        <v>150</v>
      </c>
      <c r="C13" s="28"/>
      <c r="D13" s="28"/>
      <c r="E13" s="13" t="s">
        <v>272</v>
      </c>
      <c r="F13" s="12">
        <v>1</v>
      </c>
      <c r="G13" s="25"/>
      <c r="H13" s="23">
        <f>F13*G13</f>
        <v>0</v>
      </c>
    </row>
    <row r="14" spans="1:8" ht="15">
      <c r="A14" s="19" t="s">
        <v>6</v>
      </c>
      <c r="B14" s="32" t="s">
        <v>151</v>
      </c>
      <c r="C14" s="29"/>
      <c r="D14" s="29"/>
      <c r="E14" s="7" t="s">
        <v>272</v>
      </c>
      <c r="F14" s="6">
        <v>1</v>
      </c>
      <c r="G14" s="26"/>
      <c r="H14" s="23">
        <f t="shared" ref="H14:H77" si="0">F14*G14</f>
        <v>0</v>
      </c>
    </row>
    <row r="15" spans="1:8" ht="15">
      <c r="A15" s="19" t="s">
        <v>7</v>
      </c>
      <c r="B15" s="31" t="s">
        <v>152</v>
      </c>
      <c r="C15" s="29"/>
      <c r="D15" s="29"/>
      <c r="E15" s="7" t="s">
        <v>272</v>
      </c>
      <c r="F15" s="6">
        <v>10</v>
      </c>
      <c r="G15" s="26"/>
      <c r="H15" s="23">
        <f t="shared" si="0"/>
        <v>0</v>
      </c>
    </row>
    <row r="16" spans="1:8" ht="15">
      <c r="A16" s="19" t="s">
        <v>8</v>
      </c>
      <c r="B16" s="31" t="s">
        <v>153</v>
      </c>
      <c r="C16" s="29"/>
      <c r="D16" s="29"/>
      <c r="E16" s="7" t="s">
        <v>272</v>
      </c>
      <c r="F16" s="6">
        <v>10</v>
      </c>
      <c r="G16" s="26"/>
      <c r="H16" s="23">
        <f t="shared" si="0"/>
        <v>0</v>
      </c>
    </row>
    <row r="17" spans="1:8" ht="15">
      <c r="A17" s="19" t="s">
        <v>9</v>
      </c>
      <c r="B17" s="31" t="s">
        <v>154</v>
      </c>
      <c r="C17" s="29"/>
      <c r="D17" s="29"/>
      <c r="E17" s="7" t="s">
        <v>272</v>
      </c>
      <c r="F17" s="6">
        <v>1</v>
      </c>
      <c r="G17" s="26"/>
      <c r="H17" s="23">
        <f t="shared" si="0"/>
        <v>0</v>
      </c>
    </row>
    <row r="18" spans="1:8" ht="25.5">
      <c r="A18" s="19" t="s">
        <v>10</v>
      </c>
      <c r="B18" s="31" t="s">
        <v>155</v>
      </c>
      <c r="C18" s="29"/>
      <c r="D18" s="29"/>
      <c r="E18" s="7" t="s">
        <v>272</v>
      </c>
      <c r="F18" s="6">
        <v>1</v>
      </c>
      <c r="G18" s="26"/>
      <c r="H18" s="23">
        <f t="shared" si="0"/>
        <v>0</v>
      </c>
    </row>
    <row r="19" spans="1:8" ht="25.5">
      <c r="A19" s="19" t="s">
        <v>11</v>
      </c>
      <c r="B19" s="33" t="s">
        <v>156</v>
      </c>
      <c r="C19" s="29"/>
      <c r="D19" s="29"/>
      <c r="E19" s="7" t="s">
        <v>272</v>
      </c>
      <c r="F19" s="6">
        <v>1</v>
      </c>
      <c r="G19" s="26"/>
      <c r="H19" s="23">
        <f t="shared" si="0"/>
        <v>0</v>
      </c>
    </row>
    <row r="20" spans="1:8" ht="25.5">
      <c r="A20" s="19" t="s">
        <v>12</v>
      </c>
      <c r="B20" s="33" t="s">
        <v>157</v>
      </c>
      <c r="C20" s="29"/>
      <c r="D20" s="29"/>
      <c r="E20" s="7" t="s">
        <v>272</v>
      </c>
      <c r="F20" s="6">
        <v>1</v>
      </c>
      <c r="G20" s="26"/>
      <c r="H20" s="23">
        <f t="shared" si="0"/>
        <v>0</v>
      </c>
    </row>
    <row r="21" spans="1:8" ht="25.5">
      <c r="A21" s="19" t="s">
        <v>13</v>
      </c>
      <c r="B21" s="32" t="s">
        <v>158</v>
      </c>
      <c r="C21" s="29"/>
      <c r="D21" s="29"/>
      <c r="E21" s="7" t="s">
        <v>272</v>
      </c>
      <c r="F21" s="6">
        <v>15</v>
      </c>
      <c r="G21" s="26"/>
      <c r="H21" s="23">
        <f t="shared" si="0"/>
        <v>0</v>
      </c>
    </row>
    <row r="22" spans="1:8" ht="25.5">
      <c r="A22" s="19" t="s">
        <v>14</v>
      </c>
      <c r="B22" s="34" t="s">
        <v>159</v>
      </c>
      <c r="C22" s="29"/>
      <c r="D22" s="29"/>
      <c r="E22" s="7" t="s">
        <v>272</v>
      </c>
      <c r="F22" s="6">
        <v>1</v>
      </c>
      <c r="G22" s="26"/>
      <c r="H22" s="23">
        <f t="shared" si="0"/>
        <v>0</v>
      </c>
    </row>
    <row r="23" spans="1:8" ht="25.5">
      <c r="A23" s="19" t="s">
        <v>15</v>
      </c>
      <c r="B23" s="32" t="s">
        <v>160</v>
      </c>
      <c r="C23" s="29"/>
      <c r="D23" s="29"/>
      <c r="E23" s="7" t="s">
        <v>272</v>
      </c>
      <c r="F23" s="6">
        <v>15</v>
      </c>
      <c r="G23" s="26"/>
      <c r="H23" s="23">
        <f t="shared" si="0"/>
        <v>0</v>
      </c>
    </row>
    <row r="24" spans="1:8" ht="25.5">
      <c r="A24" s="19" t="s">
        <v>16</v>
      </c>
      <c r="B24" s="32" t="s">
        <v>161</v>
      </c>
      <c r="C24" s="29"/>
      <c r="D24" s="29"/>
      <c r="E24" s="7" t="s">
        <v>272</v>
      </c>
      <c r="F24" s="6">
        <v>1</v>
      </c>
      <c r="G24" s="26"/>
      <c r="H24" s="23">
        <f t="shared" si="0"/>
        <v>0</v>
      </c>
    </row>
    <row r="25" spans="1:8" ht="25.5">
      <c r="A25" s="19" t="s">
        <v>17</v>
      </c>
      <c r="B25" s="35" t="s">
        <v>162</v>
      </c>
      <c r="C25" s="29"/>
      <c r="D25" s="29"/>
      <c r="E25" s="7" t="s">
        <v>272</v>
      </c>
      <c r="F25" s="6">
        <v>1</v>
      </c>
      <c r="G25" s="26"/>
      <c r="H25" s="23">
        <f t="shared" si="0"/>
        <v>0</v>
      </c>
    </row>
    <row r="26" spans="1:8" ht="25.5">
      <c r="A26" s="19" t="s">
        <v>18</v>
      </c>
      <c r="B26" s="36" t="s">
        <v>163</v>
      </c>
      <c r="C26" s="29"/>
      <c r="D26" s="29"/>
      <c r="E26" s="7" t="s">
        <v>272</v>
      </c>
      <c r="F26" s="6">
        <v>1</v>
      </c>
      <c r="G26" s="26"/>
      <c r="H26" s="23">
        <f t="shared" si="0"/>
        <v>0</v>
      </c>
    </row>
    <row r="27" spans="1:8" ht="25.5">
      <c r="A27" s="19" t="s">
        <v>19</v>
      </c>
      <c r="B27" s="36" t="s">
        <v>164</v>
      </c>
      <c r="C27" s="29"/>
      <c r="D27" s="29"/>
      <c r="E27" s="7" t="s">
        <v>272</v>
      </c>
      <c r="F27" s="6">
        <v>1</v>
      </c>
      <c r="G27" s="26"/>
      <c r="H27" s="23">
        <f t="shared" si="0"/>
        <v>0</v>
      </c>
    </row>
    <row r="28" spans="1:8" ht="25.5">
      <c r="A28" s="19" t="s">
        <v>20</v>
      </c>
      <c r="B28" s="37" t="s">
        <v>165</v>
      </c>
      <c r="C28" s="29"/>
      <c r="D28" s="29"/>
      <c r="E28" s="7" t="s">
        <v>272</v>
      </c>
      <c r="F28" s="6">
        <v>1</v>
      </c>
      <c r="G28" s="26"/>
      <c r="H28" s="23">
        <f t="shared" si="0"/>
        <v>0</v>
      </c>
    </row>
    <row r="29" spans="1:8" ht="25.5">
      <c r="A29" s="19" t="s">
        <v>21</v>
      </c>
      <c r="B29" s="38" t="s">
        <v>166</v>
      </c>
      <c r="C29" s="29"/>
      <c r="D29" s="29"/>
      <c r="E29" s="7" t="s">
        <v>272</v>
      </c>
      <c r="F29" s="6">
        <v>1</v>
      </c>
      <c r="G29" s="26"/>
      <c r="H29" s="23">
        <f t="shared" si="0"/>
        <v>0</v>
      </c>
    </row>
    <row r="30" spans="1:8" ht="25.5">
      <c r="A30" s="19" t="s">
        <v>22</v>
      </c>
      <c r="B30" s="38" t="s">
        <v>167</v>
      </c>
      <c r="C30" s="29"/>
      <c r="D30" s="29"/>
      <c r="E30" s="7" t="s">
        <v>272</v>
      </c>
      <c r="F30" s="6">
        <v>1</v>
      </c>
      <c r="G30" s="26"/>
      <c r="H30" s="23">
        <f t="shared" si="0"/>
        <v>0</v>
      </c>
    </row>
    <row r="31" spans="1:8" ht="15">
      <c r="A31" s="19" t="s">
        <v>23</v>
      </c>
      <c r="B31" s="32" t="s">
        <v>168</v>
      </c>
      <c r="C31" s="29"/>
      <c r="D31" s="29"/>
      <c r="E31" s="7" t="s">
        <v>272</v>
      </c>
      <c r="F31" s="6">
        <v>80</v>
      </c>
      <c r="G31" s="26"/>
      <c r="H31" s="23">
        <f t="shared" si="0"/>
        <v>0</v>
      </c>
    </row>
    <row r="32" spans="1:8" ht="15">
      <c r="A32" s="19" t="s">
        <v>24</v>
      </c>
      <c r="B32" s="38" t="s">
        <v>169</v>
      </c>
      <c r="C32" s="29"/>
      <c r="D32" s="29"/>
      <c r="E32" s="7" t="s">
        <v>272</v>
      </c>
      <c r="F32" s="6">
        <v>10</v>
      </c>
      <c r="G32" s="26"/>
      <c r="H32" s="23">
        <f t="shared" si="0"/>
        <v>0</v>
      </c>
    </row>
    <row r="33" spans="1:8" ht="25.5">
      <c r="A33" s="19" t="s">
        <v>25</v>
      </c>
      <c r="B33" s="33" t="s">
        <v>170</v>
      </c>
      <c r="C33" s="29"/>
      <c r="D33" s="29"/>
      <c r="E33" s="7" t="s">
        <v>272</v>
      </c>
      <c r="F33" s="6">
        <v>1</v>
      </c>
      <c r="G33" s="26"/>
      <c r="H33" s="23">
        <f t="shared" si="0"/>
        <v>0</v>
      </c>
    </row>
    <row r="34" spans="1:8" ht="25.5">
      <c r="A34" s="19" t="s">
        <v>26</v>
      </c>
      <c r="B34" s="33" t="s">
        <v>171</v>
      </c>
      <c r="C34" s="29"/>
      <c r="D34" s="29"/>
      <c r="E34" s="7" t="s">
        <v>272</v>
      </c>
      <c r="F34" s="6">
        <v>1</v>
      </c>
      <c r="G34" s="26"/>
      <c r="H34" s="23">
        <f t="shared" si="0"/>
        <v>0</v>
      </c>
    </row>
    <row r="35" spans="1:8" ht="25.5">
      <c r="A35" s="19" t="s">
        <v>27</v>
      </c>
      <c r="B35" s="32" t="s">
        <v>172</v>
      </c>
      <c r="C35" s="29"/>
      <c r="D35" s="29"/>
      <c r="E35" s="7" t="s">
        <v>272</v>
      </c>
      <c r="F35" s="6">
        <v>1</v>
      </c>
      <c r="G35" s="26"/>
      <c r="H35" s="23">
        <f t="shared" si="0"/>
        <v>0</v>
      </c>
    </row>
    <row r="36" spans="1:8" ht="38.25">
      <c r="A36" s="19" t="s">
        <v>34</v>
      </c>
      <c r="B36" s="31" t="s">
        <v>173</v>
      </c>
      <c r="C36" s="29"/>
      <c r="D36" s="29"/>
      <c r="E36" s="7" t="s">
        <v>272</v>
      </c>
      <c r="F36" s="6">
        <v>2</v>
      </c>
      <c r="G36" s="26"/>
      <c r="H36" s="23">
        <f t="shared" si="0"/>
        <v>0</v>
      </c>
    </row>
    <row r="37" spans="1:8" ht="38.25">
      <c r="A37" s="19" t="s">
        <v>44</v>
      </c>
      <c r="B37" s="36" t="s">
        <v>174</v>
      </c>
      <c r="C37" s="29"/>
      <c r="D37" s="29"/>
      <c r="E37" s="7" t="s">
        <v>272</v>
      </c>
      <c r="F37" s="6">
        <v>1</v>
      </c>
      <c r="G37" s="26"/>
      <c r="H37" s="23">
        <f t="shared" si="0"/>
        <v>0</v>
      </c>
    </row>
    <row r="38" spans="1:8" ht="38.25">
      <c r="A38" s="19" t="s">
        <v>45</v>
      </c>
      <c r="B38" s="31" t="s">
        <v>175</v>
      </c>
      <c r="C38" s="29"/>
      <c r="D38" s="29"/>
      <c r="E38" s="7" t="s">
        <v>272</v>
      </c>
      <c r="F38" s="6">
        <v>2</v>
      </c>
      <c r="G38" s="26"/>
      <c r="H38" s="23">
        <f t="shared" si="0"/>
        <v>0</v>
      </c>
    </row>
    <row r="39" spans="1:8" ht="51">
      <c r="A39" s="19" t="s">
        <v>46</v>
      </c>
      <c r="B39" s="36" t="s">
        <v>176</v>
      </c>
      <c r="C39" s="29"/>
      <c r="D39" s="29"/>
      <c r="E39" s="7" t="s">
        <v>272</v>
      </c>
      <c r="F39" s="6">
        <v>1</v>
      </c>
      <c r="G39" s="26"/>
      <c r="H39" s="23">
        <f t="shared" si="0"/>
        <v>0</v>
      </c>
    </row>
    <row r="40" spans="1:8" ht="38.25">
      <c r="A40" s="19" t="s">
        <v>47</v>
      </c>
      <c r="B40" s="34" t="s">
        <v>177</v>
      </c>
      <c r="C40" s="29"/>
      <c r="D40" s="29"/>
      <c r="E40" s="7" t="s">
        <v>272</v>
      </c>
      <c r="F40" s="6">
        <v>2</v>
      </c>
      <c r="G40" s="26"/>
      <c r="H40" s="23">
        <f t="shared" si="0"/>
        <v>0</v>
      </c>
    </row>
    <row r="41" spans="1:8" ht="51">
      <c r="A41" s="19" t="s">
        <v>48</v>
      </c>
      <c r="B41" s="33" t="s">
        <v>178</v>
      </c>
      <c r="C41" s="29"/>
      <c r="D41" s="29"/>
      <c r="E41" s="7" t="s">
        <v>272</v>
      </c>
      <c r="F41" s="6">
        <v>1</v>
      </c>
      <c r="G41" s="26"/>
      <c r="H41" s="23">
        <f t="shared" si="0"/>
        <v>0</v>
      </c>
    </row>
    <row r="42" spans="1:8" ht="38.25">
      <c r="A42" s="19" t="s">
        <v>49</v>
      </c>
      <c r="B42" s="32" t="s">
        <v>179</v>
      </c>
      <c r="C42" s="29"/>
      <c r="D42" s="29"/>
      <c r="E42" s="7" t="s">
        <v>272</v>
      </c>
      <c r="F42" s="6">
        <v>2</v>
      </c>
      <c r="G42" s="26"/>
      <c r="H42" s="23">
        <f>F42*G42</f>
        <v>0</v>
      </c>
    </row>
    <row r="43" spans="1:8" ht="38.25">
      <c r="A43" s="19" t="s">
        <v>50</v>
      </c>
      <c r="B43" s="32" t="s">
        <v>180</v>
      </c>
      <c r="C43" s="29"/>
      <c r="D43" s="29"/>
      <c r="E43" s="7" t="s">
        <v>272</v>
      </c>
      <c r="F43" s="6">
        <v>20</v>
      </c>
      <c r="G43" s="26"/>
      <c r="H43" s="23">
        <f t="shared" si="0"/>
        <v>0</v>
      </c>
    </row>
    <row r="44" spans="1:8" ht="38.25">
      <c r="A44" s="19" t="s">
        <v>51</v>
      </c>
      <c r="B44" s="39" t="s">
        <v>181</v>
      </c>
      <c r="C44" s="29"/>
      <c r="D44" s="29"/>
      <c r="E44" s="7" t="s">
        <v>272</v>
      </c>
      <c r="F44" s="6">
        <v>1</v>
      </c>
      <c r="G44" s="26"/>
      <c r="H44" s="23">
        <f t="shared" si="0"/>
        <v>0</v>
      </c>
    </row>
    <row r="45" spans="1:8" ht="25.5">
      <c r="A45" s="19" t="s">
        <v>52</v>
      </c>
      <c r="B45" s="32" t="s">
        <v>182</v>
      </c>
      <c r="C45" s="29"/>
      <c r="D45" s="29"/>
      <c r="E45" s="7" t="s">
        <v>272</v>
      </c>
      <c r="F45" s="6">
        <v>1</v>
      </c>
      <c r="G45" s="26"/>
      <c r="H45" s="23">
        <f t="shared" si="0"/>
        <v>0</v>
      </c>
    </row>
    <row r="46" spans="1:8" ht="25.5">
      <c r="A46" s="19" t="s">
        <v>53</v>
      </c>
      <c r="B46" s="37" t="s">
        <v>183</v>
      </c>
      <c r="C46" s="29"/>
      <c r="D46" s="29"/>
      <c r="E46" s="7" t="s">
        <v>272</v>
      </c>
      <c r="F46" s="6">
        <v>1</v>
      </c>
      <c r="G46" s="26"/>
      <c r="H46" s="23">
        <f t="shared" si="0"/>
        <v>0</v>
      </c>
    </row>
    <row r="47" spans="1:8" ht="25.5">
      <c r="A47" s="19" t="s">
        <v>54</v>
      </c>
      <c r="B47" s="31" t="s">
        <v>184</v>
      </c>
      <c r="C47" s="29"/>
      <c r="D47" s="29"/>
      <c r="E47" s="7" t="s">
        <v>272</v>
      </c>
      <c r="F47" s="6">
        <v>1</v>
      </c>
      <c r="G47" s="26"/>
      <c r="H47" s="23">
        <f t="shared" si="0"/>
        <v>0</v>
      </c>
    </row>
    <row r="48" spans="1:8" ht="15">
      <c r="A48" s="19" t="s">
        <v>55</v>
      </c>
      <c r="B48" s="31" t="s">
        <v>185</v>
      </c>
      <c r="C48" s="29"/>
      <c r="D48" s="29"/>
      <c r="E48" s="7" t="s">
        <v>272</v>
      </c>
      <c r="F48" s="6">
        <v>30</v>
      </c>
      <c r="G48" s="26"/>
      <c r="H48" s="23">
        <f t="shared" si="0"/>
        <v>0</v>
      </c>
    </row>
    <row r="49" spans="1:8" ht="15">
      <c r="A49" s="19" t="s">
        <v>56</v>
      </c>
      <c r="B49" s="36" t="s">
        <v>186</v>
      </c>
      <c r="C49" s="29"/>
      <c r="D49" s="29"/>
      <c r="E49" s="7" t="s">
        <v>272</v>
      </c>
      <c r="F49" s="6">
        <v>20</v>
      </c>
      <c r="G49" s="26"/>
      <c r="H49" s="23">
        <f t="shared" si="0"/>
        <v>0</v>
      </c>
    </row>
    <row r="50" spans="1:8" ht="15">
      <c r="A50" s="19" t="s">
        <v>57</v>
      </c>
      <c r="B50" s="32" t="s">
        <v>187</v>
      </c>
      <c r="C50" s="29"/>
      <c r="D50" s="29"/>
      <c r="E50" s="7" t="s">
        <v>41</v>
      </c>
      <c r="F50" s="6">
        <v>200</v>
      </c>
      <c r="G50" s="26"/>
      <c r="H50" s="23">
        <f t="shared" si="0"/>
        <v>0</v>
      </c>
    </row>
    <row r="51" spans="1:8" ht="15">
      <c r="A51" s="19" t="s">
        <v>58</v>
      </c>
      <c r="B51" s="38" t="s">
        <v>188</v>
      </c>
      <c r="C51" s="29"/>
      <c r="D51" s="29"/>
      <c r="E51" s="7" t="s">
        <v>41</v>
      </c>
      <c r="F51" s="6">
        <v>1</v>
      </c>
      <c r="G51" s="26"/>
      <c r="H51" s="23">
        <f t="shared" si="0"/>
        <v>0</v>
      </c>
    </row>
    <row r="52" spans="1:8" ht="15">
      <c r="A52" s="19" t="s">
        <v>59</v>
      </c>
      <c r="B52" s="38" t="s">
        <v>189</v>
      </c>
      <c r="C52" s="29"/>
      <c r="D52" s="29"/>
      <c r="E52" s="7" t="s">
        <v>41</v>
      </c>
      <c r="F52" s="6">
        <v>1</v>
      </c>
      <c r="G52" s="26"/>
      <c r="H52" s="23">
        <f t="shared" si="0"/>
        <v>0</v>
      </c>
    </row>
    <row r="53" spans="1:8" ht="15">
      <c r="A53" s="19" t="s">
        <v>60</v>
      </c>
      <c r="B53" s="32" t="s">
        <v>190</v>
      </c>
      <c r="C53" s="29"/>
      <c r="D53" s="29"/>
      <c r="E53" s="7" t="s">
        <v>41</v>
      </c>
      <c r="F53" s="6">
        <v>100</v>
      </c>
      <c r="G53" s="26"/>
      <c r="H53" s="23">
        <f t="shared" si="0"/>
        <v>0</v>
      </c>
    </row>
    <row r="54" spans="1:8" ht="15">
      <c r="A54" s="19" t="s">
        <v>61</v>
      </c>
      <c r="B54" s="34" t="s">
        <v>191</v>
      </c>
      <c r="C54" s="29"/>
      <c r="D54" s="29"/>
      <c r="E54" s="7" t="s">
        <v>41</v>
      </c>
      <c r="F54" s="6">
        <v>100</v>
      </c>
      <c r="G54" s="26"/>
      <c r="H54" s="23">
        <f t="shared" si="0"/>
        <v>0</v>
      </c>
    </row>
    <row r="55" spans="1:8" ht="15">
      <c r="A55" s="19" t="s">
        <v>62</v>
      </c>
      <c r="B55" s="38" t="s">
        <v>192</v>
      </c>
      <c r="C55" s="29"/>
      <c r="D55" s="29"/>
      <c r="E55" s="7" t="s">
        <v>272</v>
      </c>
      <c r="F55" s="6">
        <v>1</v>
      </c>
      <c r="G55" s="26"/>
      <c r="H55" s="23">
        <f t="shared" si="0"/>
        <v>0</v>
      </c>
    </row>
    <row r="56" spans="1:8" ht="15">
      <c r="A56" s="19" t="s">
        <v>63</v>
      </c>
      <c r="B56" s="33" t="s">
        <v>193</v>
      </c>
      <c r="C56" s="29"/>
      <c r="D56" s="29"/>
      <c r="E56" s="7" t="s">
        <v>272</v>
      </c>
      <c r="F56" s="6">
        <v>25</v>
      </c>
      <c r="G56" s="26"/>
      <c r="H56" s="23">
        <f t="shared" si="0"/>
        <v>0</v>
      </c>
    </row>
    <row r="57" spans="1:8" ht="15">
      <c r="A57" s="19" t="s">
        <v>64</v>
      </c>
      <c r="B57" s="37" t="s">
        <v>194</v>
      </c>
      <c r="C57" s="29"/>
      <c r="D57" s="29"/>
      <c r="E57" s="7" t="s">
        <v>272</v>
      </c>
      <c r="F57" s="6">
        <v>30</v>
      </c>
      <c r="G57" s="26"/>
      <c r="H57" s="23">
        <f t="shared" si="0"/>
        <v>0</v>
      </c>
    </row>
    <row r="58" spans="1:8" ht="15">
      <c r="A58" s="19" t="s">
        <v>65</v>
      </c>
      <c r="B58" s="31" t="s">
        <v>195</v>
      </c>
      <c r="C58" s="29"/>
      <c r="D58" s="29"/>
      <c r="E58" s="7" t="s">
        <v>41</v>
      </c>
      <c r="F58" s="6">
        <v>400</v>
      </c>
      <c r="G58" s="26"/>
      <c r="H58" s="23">
        <f t="shared" si="0"/>
        <v>0</v>
      </c>
    </row>
    <row r="59" spans="1:8" ht="15">
      <c r="A59" s="19" t="s">
        <v>66</v>
      </c>
      <c r="B59" s="31" t="s">
        <v>196</v>
      </c>
      <c r="C59" s="29"/>
      <c r="D59" s="29"/>
      <c r="E59" s="7" t="s">
        <v>272</v>
      </c>
      <c r="F59" s="6">
        <v>10</v>
      </c>
      <c r="G59" s="26"/>
      <c r="H59" s="23">
        <f t="shared" si="0"/>
        <v>0</v>
      </c>
    </row>
    <row r="60" spans="1:8" ht="38.25">
      <c r="A60" s="19" t="s">
        <v>67</v>
      </c>
      <c r="B60" s="31" t="s">
        <v>197</v>
      </c>
      <c r="C60" s="29"/>
      <c r="D60" s="29"/>
      <c r="E60" s="7" t="s">
        <v>272</v>
      </c>
      <c r="F60" s="6">
        <v>5</v>
      </c>
      <c r="G60" s="26"/>
      <c r="H60" s="23">
        <f t="shared" si="0"/>
        <v>0</v>
      </c>
    </row>
    <row r="61" spans="1:8" ht="38.25">
      <c r="A61" s="19" t="s">
        <v>68</v>
      </c>
      <c r="B61" s="38" t="s">
        <v>198</v>
      </c>
      <c r="C61" s="29"/>
      <c r="D61" s="29"/>
      <c r="E61" s="7" t="s">
        <v>272</v>
      </c>
      <c r="F61" s="6">
        <v>1</v>
      </c>
      <c r="G61" s="26"/>
      <c r="H61" s="23">
        <f>F61*G61</f>
        <v>0</v>
      </c>
    </row>
    <row r="62" spans="1:8" ht="42" customHeight="1">
      <c r="A62" s="19" t="s">
        <v>69</v>
      </c>
      <c r="B62" s="32" t="s">
        <v>199</v>
      </c>
      <c r="C62" s="29"/>
      <c r="D62" s="29"/>
      <c r="E62" s="7" t="s">
        <v>272</v>
      </c>
      <c r="F62" s="6">
        <v>1</v>
      </c>
      <c r="G62" s="26"/>
      <c r="H62" s="23">
        <f t="shared" si="0"/>
        <v>0</v>
      </c>
    </row>
    <row r="63" spans="1:8" ht="42" customHeight="1">
      <c r="A63" s="19" t="s">
        <v>70</v>
      </c>
      <c r="B63" s="38" t="s">
        <v>200</v>
      </c>
      <c r="C63" s="29"/>
      <c r="D63" s="29"/>
      <c r="E63" s="7" t="s">
        <v>272</v>
      </c>
      <c r="F63" s="6">
        <v>1</v>
      </c>
      <c r="G63" s="26"/>
      <c r="H63" s="23">
        <f t="shared" si="0"/>
        <v>0</v>
      </c>
    </row>
    <row r="64" spans="1:8" ht="42" customHeight="1">
      <c r="A64" s="19" t="s">
        <v>71</v>
      </c>
      <c r="B64" s="32" t="s">
        <v>201</v>
      </c>
      <c r="C64" s="29"/>
      <c r="D64" s="29"/>
      <c r="E64" s="7" t="s">
        <v>272</v>
      </c>
      <c r="F64" s="6">
        <v>5</v>
      </c>
      <c r="G64" s="26"/>
      <c r="H64" s="23">
        <f t="shared" si="0"/>
        <v>0</v>
      </c>
    </row>
    <row r="65" spans="1:8" ht="42" customHeight="1">
      <c r="A65" s="19" t="s">
        <v>72</v>
      </c>
      <c r="B65" s="34" t="s">
        <v>202</v>
      </c>
      <c r="C65" s="29"/>
      <c r="D65" s="29"/>
      <c r="E65" s="7" t="s">
        <v>272</v>
      </c>
      <c r="F65" s="6">
        <v>1</v>
      </c>
      <c r="G65" s="26"/>
      <c r="H65" s="23">
        <f>F65*G65</f>
        <v>0</v>
      </c>
    </row>
    <row r="66" spans="1:8" ht="15">
      <c r="A66" s="19" t="s">
        <v>73</v>
      </c>
      <c r="B66" s="32" t="s">
        <v>203</v>
      </c>
      <c r="C66" s="29"/>
      <c r="D66" s="29"/>
      <c r="E66" s="7" t="s">
        <v>272</v>
      </c>
      <c r="F66" s="6">
        <v>1</v>
      </c>
      <c r="G66" s="26"/>
      <c r="H66" s="23">
        <f t="shared" si="0"/>
        <v>0</v>
      </c>
    </row>
    <row r="67" spans="1:8" ht="15">
      <c r="A67" s="19" t="s">
        <v>74</v>
      </c>
      <c r="B67" s="34" t="s">
        <v>204</v>
      </c>
      <c r="C67" s="29"/>
      <c r="D67" s="29"/>
      <c r="E67" s="7" t="s">
        <v>272</v>
      </c>
      <c r="F67" s="6">
        <v>1</v>
      </c>
      <c r="G67" s="26"/>
      <c r="H67" s="23">
        <f t="shared" si="0"/>
        <v>0</v>
      </c>
    </row>
    <row r="68" spans="1:8" ht="15">
      <c r="A68" s="19" t="s">
        <v>75</v>
      </c>
      <c r="B68" s="31" t="s">
        <v>205</v>
      </c>
      <c r="C68" s="29"/>
      <c r="D68" s="29"/>
      <c r="E68" s="7" t="s">
        <v>272</v>
      </c>
      <c r="F68" s="6">
        <v>1</v>
      </c>
      <c r="G68" s="26"/>
      <c r="H68" s="23">
        <f t="shared" si="0"/>
        <v>0</v>
      </c>
    </row>
    <row r="69" spans="1:8" ht="51">
      <c r="A69" s="19" t="s">
        <v>76</v>
      </c>
      <c r="B69" s="36" t="s">
        <v>206</v>
      </c>
      <c r="C69" s="29"/>
      <c r="D69" s="29"/>
      <c r="E69" s="7" t="s">
        <v>272</v>
      </c>
      <c r="F69" s="6">
        <v>1</v>
      </c>
      <c r="G69" s="26"/>
      <c r="H69" s="23">
        <f t="shared" si="0"/>
        <v>0</v>
      </c>
    </row>
    <row r="70" spans="1:8" ht="51">
      <c r="A70" s="19" t="s">
        <v>77</v>
      </c>
      <c r="B70" s="31" t="s">
        <v>207</v>
      </c>
      <c r="C70" s="29"/>
      <c r="D70" s="29"/>
      <c r="E70" s="7" t="s">
        <v>272</v>
      </c>
      <c r="F70" s="6">
        <v>1</v>
      </c>
      <c r="G70" s="26"/>
      <c r="H70" s="23">
        <f t="shared" si="0"/>
        <v>0</v>
      </c>
    </row>
    <row r="71" spans="1:8" ht="38.25">
      <c r="A71" s="19" t="s">
        <v>78</v>
      </c>
      <c r="B71" s="32" t="s">
        <v>208</v>
      </c>
      <c r="C71" s="29"/>
      <c r="D71" s="29"/>
      <c r="E71" s="7" t="s">
        <v>272</v>
      </c>
      <c r="F71" s="6">
        <v>10</v>
      </c>
      <c r="G71" s="26"/>
      <c r="H71" s="23">
        <f t="shared" si="0"/>
        <v>0</v>
      </c>
    </row>
    <row r="72" spans="1:8" ht="15">
      <c r="A72" s="19" t="s">
        <v>79</v>
      </c>
      <c r="B72" s="32" t="s">
        <v>209</v>
      </c>
      <c r="C72" s="29"/>
      <c r="D72" s="29"/>
      <c r="E72" s="7" t="s">
        <v>272</v>
      </c>
      <c r="F72" s="6">
        <v>1</v>
      </c>
      <c r="G72" s="26"/>
      <c r="H72" s="23">
        <f t="shared" si="0"/>
        <v>0</v>
      </c>
    </row>
    <row r="73" spans="1:8" ht="25.5">
      <c r="A73" s="19" t="s">
        <v>80</v>
      </c>
      <c r="B73" s="40" t="s">
        <v>275</v>
      </c>
      <c r="C73" s="29"/>
      <c r="D73" s="29"/>
      <c r="E73" s="8" t="s">
        <v>272</v>
      </c>
      <c r="F73" s="6">
        <v>5</v>
      </c>
      <c r="G73" s="26"/>
      <c r="H73" s="23">
        <f t="shared" si="0"/>
        <v>0</v>
      </c>
    </row>
    <row r="74" spans="1:8" ht="15">
      <c r="A74" s="19" t="s">
        <v>81</v>
      </c>
      <c r="B74" s="40" t="s">
        <v>276</v>
      </c>
      <c r="C74" s="29"/>
      <c r="D74" s="29"/>
      <c r="E74" s="8" t="s">
        <v>272</v>
      </c>
      <c r="F74" s="6">
        <v>5</v>
      </c>
      <c r="G74" s="26"/>
      <c r="H74" s="23">
        <f t="shared" si="0"/>
        <v>0</v>
      </c>
    </row>
    <row r="75" spans="1:8" ht="15">
      <c r="A75" s="19" t="s">
        <v>82</v>
      </c>
      <c r="B75" s="40" t="s">
        <v>277</v>
      </c>
      <c r="C75" s="29"/>
      <c r="D75" s="29"/>
      <c r="E75" s="8" t="s">
        <v>272</v>
      </c>
      <c r="F75" s="6">
        <v>5</v>
      </c>
      <c r="G75" s="26"/>
      <c r="H75" s="23">
        <f t="shared" si="0"/>
        <v>0</v>
      </c>
    </row>
    <row r="76" spans="1:8" ht="15">
      <c r="A76" s="19" t="s">
        <v>83</v>
      </c>
      <c r="B76" s="40" t="s">
        <v>278</v>
      </c>
      <c r="C76" s="29"/>
      <c r="D76" s="29"/>
      <c r="E76" s="8" t="s">
        <v>272</v>
      </c>
      <c r="F76" s="6">
        <v>5</v>
      </c>
      <c r="G76" s="26"/>
      <c r="H76" s="23">
        <f>F76*G76</f>
        <v>0</v>
      </c>
    </row>
    <row r="77" spans="1:8" ht="15">
      <c r="A77" s="19" t="s">
        <v>84</v>
      </c>
      <c r="B77" s="32" t="s">
        <v>210</v>
      </c>
      <c r="C77" s="29"/>
      <c r="D77" s="29"/>
      <c r="E77" s="7" t="s">
        <v>272</v>
      </c>
      <c r="F77" s="6">
        <v>1</v>
      </c>
      <c r="G77" s="26"/>
      <c r="H77" s="23">
        <f t="shared" si="0"/>
        <v>0</v>
      </c>
    </row>
    <row r="78" spans="1:8" ht="15">
      <c r="A78" s="19" t="s">
        <v>85</v>
      </c>
      <c r="B78" s="31" t="s">
        <v>211</v>
      </c>
      <c r="C78" s="29"/>
      <c r="D78" s="29"/>
      <c r="E78" s="7" t="s">
        <v>272</v>
      </c>
      <c r="F78" s="6">
        <v>5</v>
      </c>
      <c r="G78" s="26"/>
      <c r="H78" s="23">
        <f t="shared" ref="H78:H141" si="1">F78*G78</f>
        <v>0</v>
      </c>
    </row>
    <row r="79" spans="1:8" ht="15">
      <c r="A79" s="19" t="s">
        <v>86</v>
      </c>
      <c r="B79" s="37" t="s">
        <v>212</v>
      </c>
      <c r="C79" s="29"/>
      <c r="D79" s="29"/>
      <c r="E79" s="7" t="s">
        <v>272</v>
      </c>
      <c r="F79" s="6">
        <v>1</v>
      </c>
      <c r="G79" s="26"/>
      <c r="H79" s="23">
        <f t="shared" si="1"/>
        <v>0</v>
      </c>
    </row>
    <row r="80" spans="1:8" ht="51">
      <c r="A80" s="19" t="s">
        <v>87</v>
      </c>
      <c r="B80" s="31" t="s">
        <v>213</v>
      </c>
      <c r="C80" s="29"/>
      <c r="D80" s="29"/>
      <c r="E80" s="7" t="s">
        <v>272</v>
      </c>
      <c r="F80" s="6">
        <v>1</v>
      </c>
      <c r="G80" s="26"/>
      <c r="H80" s="23">
        <f t="shared" si="1"/>
        <v>0</v>
      </c>
    </row>
    <row r="81" spans="1:8" ht="51">
      <c r="A81" s="19" t="s">
        <v>88</v>
      </c>
      <c r="B81" s="41" t="s">
        <v>214</v>
      </c>
      <c r="C81" s="29"/>
      <c r="D81" s="29"/>
      <c r="E81" s="7" t="s">
        <v>272</v>
      </c>
      <c r="F81" s="6">
        <v>1</v>
      </c>
      <c r="G81" s="26"/>
      <c r="H81" s="23">
        <f t="shared" si="1"/>
        <v>0</v>
      </c>
    </row>
    <row r="82" spans="1:8" ht="51">
      <c r="A82" s="19" t="s">
        <v>89</v>
      </c>
      <c r="B82" s="39" t="s">
        <v>215</v>
      </c>
      <c r="C82" s="29"/>
      <c r="D82" s="29"/>
      <c r="E82" s="7" t="s">
        <v>272</v>
      </c>
      <c r="F82" s="6">
        <v>1</v>
      </c>
      <c r="G82" s="26"/>
      <c r="H82" s="23">
        <f t="shared" si="1"/>
        <v>0</v>
      </c>
    </row>
    <row r="83" spans="1:8" ht="15">
      <c r="A83" s="19" t="s">
        <v>90</v>
      </c>
      <c r="B83" s="40" t="s">
        <v>216</v>
      </c>
      <c r="C83" s="29"/>
      <c r="D83" s="29"/>
      <c r="E83" s="8" t="s">
        <v>272</v>
      </c>
      <c r="F83" s="6">
        <v>32</v>
      </c>
      <c r="G83" s="26"/>
      <c r="H83" s="23">
        <f t="shared" si="1"/>
        <v>0</v>
      </c>
    </row>
    <row r="84" spans="1:8" ht="15">
      <c r="A84" s="19" t="s">
        <v>91</v>
      </c>
      <c r="B84" s="32" t="s">
        <v>217</v>
      </c>
      <c r="C84" s="29"/>
      <c r="D84" s="29"/>
      <c r="E84" s="7" t="s">
        <v>272</v>
      </c>
      <c r="F84" s="6">
        <v>1</v>
      </c>
      <c r="G84" s="26"/>
      <c r="H84" s="23">
        <f t="shared" si="1"/>
        <v>0</v>
      </c>
    </row>
    <row r="85" spans="1:8" ht="38.25">
      <c r="A85" s="19" t="s">
        <v>92</v>
      </c>
      <c r="B85" s="32" t="s">
        <v>218</v>
      </c>
      <c r="C85" s="29"/>
      <c r="D85" s="29"/>
      <c r="E85" s="7" t="s">
        <v>272</v>
      </c>
      <c r="F85" s="6">
        <v>1</v>
      </c>
      <c r="G85" s="26"/>
      <c r="H85" s="23">
        <f t="shared" si="1"/>
        <v>0</v>
      </c>
    </row>
    <row r="86" spans="1:8" ht="25.5">
      <c r="A86" s="19" t="s">
        <v>93</v>
      </c>
      <c r="B86" s="32" t="s">
        <v>219</v>
      </c>
      <c r="C86" s="58"/>
      <c r="D86" s="29"/>
      <c r="E86" s="7" t="s">
        <v>272</v>
      </c>
      <c r="F86" s="6">
        <v>1</v>
      </c>
      <c r="G86" s="26"/>
      <c r="H86" s="23">
        <f t="shared" si="1"/>
        <v>0</v>
      </c>
    </row>
    <row r="87" spans="1:8" ht="15">
      <c r="A87" s="19" t="s">
        <v>94</v>
      </c>
      <c r="B87" s="38" t="s">
        <v>281</v>
      </c>
      <c r="C87" s="29"/>
      <c r="D87" s="29"/>
      <c r="E87" s="7" t="s">
        <v>272</v>
      </c>
      <c r="F87" s="6">
        <v>30</v>
      </c>
      <c r="G87" s="26"/>
      <c r="H87" s="23">
        <f t="shared" si="1"/>
        <v>0</v>
      </c>
    </row>
    <row r="88" spans="1:8" ht="15">
      <c r="A88" s="19" t="s">
        <v>95</v>
      </c>
      <c r="B88" s="36" t="s">
        <v>220</v>
      </c>
      <c r="C88" s="29"/>
      <c r="D88" s="29"/>
      <c r="E88" s="7" t="s">
        <v>272</v>
      </c>
      <c r="F88" s="6">
        <v>1</v>
      </c>
      <c r="G88" s="26"/>
      <c r="H88" s="23">
        <f t="shared" si="1"/>
        <v>0</v>
      </c>
    </row>
    <row r="89" spans="1:8" ht="15">
      <c r="A89" s="19" t="s">
        <v>96</v>
      </c>
      <c r="B89" s="36" t="s">
        <v>221</v>
      </c>
      <c r="C89" s="29"/>
      <c r="D89" s="29"/>
      <c r="E89" s="7" t="s">
        <v>272</v>
      </c>
      <c r="F89" s="6">
        <v>1</v>
      </c>
      <c r="G89" s="26"/>
      <c r="H89" s="23">
        <f t="shared" si="1"/>
        <v>0</v>
      </c>
    </row>
    <row r="90" spans="1:8" ht="15">
      <c r="A90" s="19" t="s">
        <v>97</v>
      </c>
      <c r="B90" s="41" t="s">
        <v>222</v>
      </c>
      <c r="C90" s="29"/>
      <c r="D90" s="29"/>
      <c r="E90" s="7" t="s">
        <v>272</v>
      </c>
      <c r="F90" s="6">
        <v>15</v>
      </c>
      <c r="G90" s="26"/>
      <c r="H90" s="23">
        <f t="shared" si="1"/>
        <v>0</v>
      </c>
    </row>
    <row r="91" spans="1:8" ht="15">
      <c r="A91" s="19" t="s">
        <v>98</v>
      </c>
      <c r="B91" s="31" t="s">
        <v>223</v>
      </c>
      <c r="C91" s="29"/>
      <c r="D91" s="29"/>
      <c r="E91" s="7" t="s">
        <v>272</v>
      </c>
      <c r="F91" s="6">
        <v>15</v>
      </c>
      <c r="G91" s="26"/>
      <c r="H91" s="23">
        <f t="shared" si="1"/>
        <v>0</v>
      </c>
    </row>
    <row r="92" spans="1:8" ht="15">
      <c r="A92" s="19" t="s">
        <v>99</v>
      </c>
      <c r="B92" s="34" t="s">
        <v>279</v>
      </c>
      <c r="C92" s="29"/>
      <c r="D92" s="29"/>
      <c r="E92" s="7" t="s">
        <v>272</v>
      </c>
      <c r="F92" s="6">
        <v>15</v>
      </c>
      <c r="G92" s="26"/>
      <c r="H92" s="23">
        <f t="shared" si="1"/>
        <v>0</v>
      </c>
    </row>
    <row r="93" spans="1:8" ht="15">
      <c r="A93" s="19" t="s">
        <v>100</v>
      </c>
      <c r="B93" s="40" t="s">
        <v>224</v>
      </c>
      <c r="C93" s="29"/>
      <c r="D93" s="29"/>
      <c r="E93" s="8" t="s">
        <v>272</v>
      </c>
      <c r="F93" s="6">
        <v>30</v>
      </c>
      <c r="G93" s="26"/>
      <c r="H93" s="23">
        <f t="shared" si="1"/>
        <v>0</v>
      </c>
    </row>
    <row r="94" spans="1:8" ht="15">
      <c r="A94" s="19" t="s">
        <v>101</v>
      </c>
      <c r="B94" s="33" t="s">
        <v>225</v>
      </c>
      <c r="C94" s="29"/>
      <c r="D94" s="29"/>
      <c r="E94" s="7" t="s">
        <v>272</v>
      </c>
      <c r="F94" s="6">
        <v>12</v>
      </c>
      <c r="G94" s="26"/>
      <c r="H94" s="23">
        <f t="shared" si="1"/>
        <v>0</v>
      </c>
    </row>
    <row r="95" spans="1:8" ht="25.5">
      <c r="A95" s="19" t="s">
        <v>102</v>
      </c>
      <c r="B95" s="32" t="s">
        <v>226</v>
      </c>
      <c r="C95" s="29"/>
      <c r="D95" s="29"/>
      <c r="E95" s="7" t="s">
        <v>272</v>
      </c>
      <c r="F95" s="6">
        <v>1</v>
      </c>
      <c r="G95" s="26"/>
      <c r="H95" s="23">
        <f t="shared" si="1"/>
        <v>0</v>
      </c>
    </row>
    <row r="96" spans="1:8" ht="25.5">
      <c r="A96" s="19" t="s">
        <v>103</v>
      </c>
      <c r="B96" s="32" t="s">
        <v>227</v>
      </c>
      <c r="C96" s="29"/>
      <c r="D96" s="29"/>
      <c r="E96" s="7" t="s">
        <v>272</v>
      </c>
      <c r="F96" s="6">
        <v>1</v>
      </c>
      <c r="G96" s="26"/>
      <c r="H96" s="23">
        <f t="shared" si="1"/>
        <v>0</v>
      </c>
    </row>
    <row r="97" spans="1:8" ht="15">
      <c r="A97" s="19" t="s">
        <v>104</v>
      </c>
      <c r="B97" s="34" t="s">
        <v>228</v>
      </c>
      <c r="C97" s="29"/>
      <c r="D97" s="29"/>
      <c r="E97" s="7" t="s">
        <v>272</v>
      </c>
      <c r="F97" s="6">
        <v>1</v>
      </c>
      <c r="G97" s="26"/>
      <c r="H97" s="23">
        <f t="shared" si="1"/>
        <v>0</v>
      </c>
    </row>
    <row r="98" spans="1:8" ht="15">
      <c r="A98" s="19" t="s">
        <v>105</v>
      </c>
      <c r="B98" s="32" t="s">
        <v>229</v>
      </c>
      <c r="C98" s="29"/>
      <c r="D98" s="29"/>
      <c r="E98" s="7" t="s">
        <v>272</v>
      </c>
      <c r="F98" s="6">
        <v>2</v>
      </c>
      <c r="G98" s="26"/>
      <c r="H98" s="23">
        <f t="shared" si="1"/>
        <v>0</v>
      </c>
    </row>
    <row r="99" spans="1:8" ht="15">
      <c r="A99" s="19" t="s">
        <v>106</v>
      </c>
      <c r="B99" s="31" t="s">
        <v>230</v>
      </c>
      <c r="C99" s="29"/>
      <c r="D99" s="29"/>
      <c r="E99" s="7" t="s">
        <v>272</v>
      </c>
      <c r="F99" s="6">
        <v>1</v>
      </c>
      <c r="G99" s="26"/>
      <c r="H99" s="23">
        <f t="shared" si="1"/>
        <v>0</v>
      </c>
    </row>
    <row r="100" spans="1:8" ht="15">
      <c r="A100" s="19" t="s">
        <v>107</v>
      </c>
      <c r="B100" s="31" t="s">
        <v>231</v>
      </c>
      <c r="C100" s="29"/>
      <c r="D100" s="29"/>
      <c r="E100" s="7" t="s">
        <v>272</v>
      </c>
      <c r="F100" s="6">
        <v>25</v>
      </c>
      <c r="G100" s="26"/>
      <c r="H100" s="23">
        <f t="shared" si="1"/>
        <v>0</v>
      </c>
    </row>
    <row r="101" spans="1:8" ht="15">
      <c r="A101" s="19" t="s">
        <v>108</v>
      </c>
      <c r="B101" s="31" t="s">
        <v>232</v>
      </c>
      <c r="C101" s="29"/>
      <c r="D101" s="29"/>
      <c r="E101" s="7" t="s">
        <v>272</v>
      </c>
      <c r="F101" s="6">
        <v>15</v>
      </c>
      <c r="G101" s="26"/>
      <c r="H101" s="23">
        <f t="shared" si="1"/>
        <v>0</v>
      </c>
    </row>
    <row r="102" spans="1:8" ht="15">
      <c r="A102" s="19" t="s">
        <v>109</v>
      </c>
      <c r="B102" s="42" t="s">
        <v>233</v>
      </c>
      <c r="C102" s="29"/>
      <c r="D102" s="29"/>
      <c r="E102" s="8" t="s">
        <v>272</v>
      </c>
      <c r="F102" s="6">
        <v>3</v>
      </c>
      <c r="G102" s="26"/>
      <c r="H102" s="23">
        <f t="shared" si="1"/>
        <v>0</v>
      </c>
    </row>
    <row r="103" spans="1:8" ht="15">
      <c r="A103" s="19" t="s">
        <v>110</v>
      </c>
      <c r="B103" s="33" t="s">
        <v>234</v>
      </c>
      <c r="C103" s="29"/>
      <c r="D103" s="29"/>
      <c r="E103" s="7" t="s">
        <v>272</v>
      </c>
      <c r="F103" s="6">
        <v>20</v>
      </c>
      <c r="G103" s="26"/>
      <c r="H103" s="23">
        <f t="shared" si="1"/>
        <v>0</v>
      </c>
    </row>
    <row r="104" spans="1:8" ht="15">
      <c r="A104" s="19" t="s">
        <v>111</v>
      </c>
      <c r="B104" s="33" t="s">
        <v>235</v>
      </c>
      <c r="C104" s="29"/>
      <c r="D104" s="29"/>
      <c r="E104" s="7" t="s">
        <v>272</v>
      </c>
      <c r="F104" s="6">
        <v>20</v>
      </c>
      <c r="G104" s="26"/>
      <c r="H104" s="23">
        <f t="shared" si="1"/>
        <v>0</v>
      </c>
    </row>
    <row r="105" spans="1:8" ht="25.5">
      <c r="A105" s="19" t="s">
        <v>112</v>
      </c>
      <c r="B105" s="32" t="s">
        <v>236</v>
      </c>
      <c r="C105" s="29"/>
      <c r="D105" s="29"/>
      <c r="E105" s="7" t="s">
        <v>272</v>
      </c>
      <c r="F105" s="6">
        <v>20</v>
      </c>
      <c r="G105" s="26"/>
      <c r="H105" s="23">
        <f t="shared" si="1"/>
        <v>0</v>
      </c>
    </row>
    <row r="106" spans="1:8" ht="25.5">
      <c r="A106" s="19" t="s">
        <v>113</v>
      </c>
      <c r="B106" s="33" t="s">
        <v>237</v>
      </c>
      <c r="C106" s="29"/>
      <c r="D106" s="29"/>
      <c r="E106" s="7" t="s">
        <v>272</v>
      </c>
      <c r="F106" s="6">
        <v>1</v>
      </c>
      <c r="G106" s="26"/>
      <c r="H106" s="23">
        <f t="shared" si="1"/>
        <v>0</v>
      </c>
    </row>
    <row r="107" spans="1:8" ht="15">
      <c r="A107" s="19" t="s">
        <v>114</v>
      </c>
      <c r="B107" s="33" t="s">
        <v>274</v>
      </c>
      <c r="C107" s="29"/>
      <c r="D107" s="29"/>
      <c r="E107" s="7" t="s">
        <v>272</v>
      </c>
      <c r="F107" s="6">
        <v>1</v>
      </c>
      <c r="G107" s="26"/>
      <c r="H107" s="23">
        <f t="shared" si="1"/>
        <v>0</v>
      </c>
    </row>
    <row r="108" spans="1:8" ht="15">
      <c r="A108" s="19" t="s">
        <v>115</v>
      </c>
      <c r="B108" s="32" t="s">
        <v>238</v>
      </c>
      <c r="C108" s="29"/>
      <c r="D108" s="29"/>
      <c r="E108" s="7" t="s">
        <v>272</v>
      </c>
      <c r="F108" s="6">
        <v>1</v>
      </c>
      <c r="G108" s="26"/>
      <c r="H108" s="23">
        <f t="shared" si="1"/>
        <v>0</v>
      </c>
    </row>
    <row r="109" spans="1:8" ht="15">
      <c r="A109" s="19" t="s">
        <v>116</v>
      </c>
      <c r="B109" s="35" t="s">
        <v>239</v>
      </c>
      <c r="C109" s="29"/>
      <c r="D109" s="29"/>
      <c r="E109" s="7" t="s">
        <v>272</v>
      </c>
      <c r="F109" s="6">
        <v>20</v>
      </c>
      <c r="G109" s="26"/>
      <c r="H109" s="23">
        <f t="shared" si="1"/>
        <v>0</v>
      </c>
    </row>
    <row r="110" spans="1:8" ht="15">
      <c r="A110" s="19" t="s">
        <v>117</v>
      </c>
      <c r="B110" s="31" t="s">
        <v>240</v>
      </c>
      <c r="C110" s="29"/>
      <c r="D110" s="29"/>
      <c r="E110" s="7" t="s">
        <v>272</v>
      </c>
      <c r="F110" s="6">
        <v>1</v>
      </c>
      <c r="G110" s="26"/>
      <c r="H110" s="23">
        <f t="shared" si="1"/>
        <v>0</v>
      </c>
    </row>
    <row r="111" spans="1:8" ht="15">
      <c r="A111" s="19" t="s">
        <v>118</v>
      </c>
      <c r="B111" s="41" t="s">
        <v>241</v>
      </c>
      <c r="C111" s="29"/>
      <c r="D111" s="29"/>
      <c r="E111" s="7" t="s">
        <v>272</v>
      </c>
      <c r="F111" s="6">
        <v>1</v>
      </c>
      <c r="G111" s="26"/>
      <c r="H111" s="23">
        <f t="shared" si="1"/>
        <v>0</v>
      </c>
    </row>
    <row r="112" spans="1:8" ht="15">
      <c r="A112" s="19" t="s">
        <v>119</v>
      </c>
      <c r="B112" s="31" t="s">
        <v>242</v>
      </c>
      <c r="C112" s="29"/>
      <c r="D112" s="29"/>
      <c r="E112" s="7" t="s">
        <v>272</v>
      </c>
      <c r="F112" s="6">
        <v>1</v>
      </c>
      <c r="G112" s="26"/>
      <c r="H112" s="23">
        <f>F112*G112</f>
        <v>0</v>
      </c>
    </row>
    <row r="113" spans="1:8" ht="15">
      <c r="A113" s="19" t="s">
        <v>120</v>
      </c>
      <c r="B113" s="33" t="s">
        <v>243</v>
      </c>
      <c r="C113" s="29"/>
      <c r="D113" s="29"/>
      <c r="E113" s="7" t="s">
        <v>272</v>
      </c>
      <c r="F113" s="6">
        <v>4</v>
      </c>
      <c r="G113" s="26"/>
      <c r="H113" s="23">
        <f t="shared" si="1"/>
        <v>0</v>
      </c>
    </row>
    <row r="114" spans="1:8" ht="15">
      <c r="A114" s="19" t="s">
        <v>121</v>
      </c>
      <c r="B114" s="33" t="s">
        <v>244</v>
      </c>
      <c r="C114" s="29"/>
      <c r="D114" s="29"/>
      <c r="E114" s="7" t="s">
        <v>272</v>
      </c>
      <c r="F114" s="6">
        <v>4</v>
      </c>
      <c r="G114" s="26"/>
      <c r="H114" s="23">
        <f t="shared" si="1"/>
        <v>0</v>
      </c>
    </row>
    <row r="115" spans="1:8" ht="15">
      <c r="A115" s="19" t="s">
        <v>122</v>
      </c>
      <c r="B115" s="32" t="s">
        <v>245</v>
      </c>
      <c r="C115" s="29"/>
      <c r="D115" s="29"/>
      <c r="E115" s="7" t="s">
        <v>272</v>
      </c>
      <c r="F115" s="6">
        <v>4</v>
      </c>
      <c r="G115" s="26"/>
      <c r="H115" s="23">
        <f t="shared" si="1"/>
        <v>0</v>
      </c>
    </row>
    <row r="116" spans="1:8" ht="15">
      <c r="A116" s="19" t="s">
        <v>123</v>
      </c>
      <c r="B116" s="32" t="s">
        <v>246</v>
      </c>
      <c r="C116" s="29"/>
      <c r="D116" s="29"/>
      <c r="E116" s="7" t="s">
        <v>272</v>
      </c>
      <c r="F116" s="6">
        <v>4</v>
      </c>
      <c r="G116" s="26"/>
      <c r="H116" s="23">
        <f t="shared" si="1"/>
        <v>0</v>
      </c>
    </row>
    <row r="117" spans="1:8" ht="15">
      <c r="A117" s="19" t="s">
        <v>124</v>
      </c>
      <c r="B117" s="32" t="s">
        <v>247</v>
      </c>
      <c r="C117" s="29"/>
      <c r="D117" s="29"/>
      <c r="E117" s="7" t="s">
        <v>272</v>
      </c>
      <c r="F117" s="6">
        <v>10</v>
      </c>
      <c r="G117" s="26"/>
      <c r="H117" s="23">
        <f t="shared" si="1"/>
        <v>0</v>
      </c>
    </row>
    <row r="118" spans="1:8" ht="15">
      <c r="A118" s="19" t="s">
        <v>125</v>
      </c>
      <c r="B118" s="32" t="s">
        <v>248</v>
      </c>
      <c r="C118" s="29"/>
      <c r="D118" s="29"/>
      <c r="E118" s="7" t="s">
        <v>272</v>
      </c>
      <c r="F118" s="6">
        <v>1</v>
      </c>
      <c r="G118" s="26"/>
      <c r="H118" s="23">
        <f t="shared" si="1"/>
        <v>0</v>
      </c>
    </row>
    <row r="119" spans="1:8" ht="15">
      <c r="A119" s="19" t="s">
        <v>126</v>
      </c>
      <c r="B119" s="32" t="s">
        <v>249</v>
      </c>
      <c r="C119" s="29"/>
      <c r="D119" s="29"/>
      <c r="E119" s="7" t="s">
        <v>272</v>
      </c>
      <c r="F119" s="6">
        <v>1</v>
      </c>
      <c r="G119" s="26"/>
      <c r="H119" s="23">
        <f t="shared" si="1"/>
        <v>0</v>
      </c>
    </row>
    <row r="120" spans="1:8" ht="15">
      <c r="A120" s="19" t="s">
        <v>127</v>
      </c>
      <c r="B120" s="43" t="s">
        <v>250</v>
      </c>
      <c r="C120" s="29"/>
      <c r="D120" s="29"/>
      <c r="E120" s="8" t="s">
        <v>272</v>
      </c>
      <c r="F120" s="6">
        <v>6</v>
      </c>
      <c r="G120" s="26"/>
      <c r="H120" s="23">
        <f t="shared" si="1"/>
        <v>0</v>
      </c>
    </row>
    <row r="121" spans="1:8" ht="15">
      <c r="A121" s="19" t="s">
        <v>128</v>
      </c>
      <c r="B121" s="31" t="s">
        <v>251</v>
      </c>
      <c r="C121" s="29"/>
      <c r="D121" s="29"/>
      <c r="E121" s="7" t="s">
        <v>272</v>
      </c>
      <c r="F121" s="6">
        <v>10</v>
      </c>
      <c r="G121" s="26"/>
      <c r="H121" s="23">
        <f t="shared" si="1"/>
        <v>0</v>
      </c>
    </row>
    <row r="122" spans="1:8" ht="15">
      <c r="A122" s="19" t="s">
        <v>129</v>
      </c>
      <c r="B122" s="44" t="s">
        <v>252</v>
      </c>
      <c r="C122" s="29"/>
      <c r="D122" s="29"/>
      <c r="E122" s="7" t="s">
        <v>41</v>
      </c>
      <c r="F122" s="6">
        <v>1</v>
      </c>
      <c r="G122" s="26"/>
      <c r="H122" s="23">
        <f t="shared" si="1"/>
        <v>0</v>
      </c>
    </row>
    <row r="123" spans="1:8" ht="15">
      <c r="A123" s="19" t="s">
        <v>130</v>
      </c>
      <c r="B123" s="36" t="s">
        <v>253</v>
      </c>
      <c r="C123" s="29"/>
      <c r="D123" s="29"/>
      <c r="E123" s="7" t="s">
        <v>273</v>
      </c>
      <c r="F123" s="6">
        <v>30</v>
      </c>
      <c r="G123" s="26"/>
      <c r="H123" s="23">
        <f t="shared" si="1"/>
        <v>0</v>
      </c>
    </row>
    <row r="124" spans="1:8" ht="15">
      <c r="A124" s="19" t="s">
        <v>131</v>
      </c>
      <c r="B124" s="38" t="s">
        <v>254</v>
      </c>
      <c r="C124" s="29"/>
      <c r="D124" s="29"/>
      <c r="E124" s="7" t="s">
        <v>273</v>
      </c>
      <c r="F124" s="6">
        <v>20</v>
      </c>
      <c r="G124" s="26"/>
      <c r="H124" s="23">
        <f t="shared" si="1"/>
        <v>0</v>
      </c>
    </row>
    <row r="125" spans="1:8" ht="15">
      <c r="A125" s="19" t="s">
        <v>132</v>
      </c>
      <c r="B125" s="34" t="s">
        <v>255</v>
      </c>
      <c r="C125" s="29"/>
      <c r="D125" s="29"/>
      <c r="E125" s="7" t="s">
        <v>272</v>
      </c>
      <c r="F125" s="6">
        <v>1</v>
      </c>
      <c r="G125" s="26"/>
      <c r="H125" s="23">
        <f t="shared" si="1"/>
        <v>0</v>
      </c>
    </row>
    <row r="126" spans="1:8" ht="15">
      <c r="A126" s="19" t="s">
        <v>133</v>
      </c>
      <c r="B126" s="40" t="s">
        <v>256</v>
      </c>
      <c r="C126" s="29"/>
      <c r="D126" s="29"/>
      <c r="E126" s="8" t="s">
        <v>272</v>
      </c>
      <c r="F126" s="6">
        <v>32</v>
      </c>
      <c r="G126" s="26"/>
      <c r="H126" s="23">
        <f t="shared" si="1"/>
        <v>0</v>
      </c>
    </row>
    <row r="127" spans="1:8" ht="15">
      <c r="A127" s="19" t="s">
        <v>134</v>
      </c>
      <c r="B127" s="32" t="s">
        <v>257</v>
      </c>
      <c r="C127" s="29"/>
      <c r="D127" s="29"/>
      <c r="E127" s="7" t="s">
        <v>272</v>
      </c>
      <c r="F127" s="6">
        <v>20</v>
      </c>
      <c r="G127" s="26"/>
      <c r="H127" s="23">
        <f t="shared" si="1"/>
        <v>0</v>
      </c>
    </row>
    <row r="128" spans="1:8" ht="15">
      <c r="A128" s="19" t="s">
        <v>135</v>
      </c>
      <c r="B128" s="33" t="s">
        <v>258</v>
      </c>
      <c r="C128" s="29"/>
      <c r="D128" s="29"/>
      <c r="E128" s="7" t="s">
        <v>272</v>
      </c>
      <c r="F128" s="6">
        <v>15</v>
      </c>
      <c r="G128" s="26"/>
      <c r="H128" s="23">
        <f t="shared" si="1"/>
        <v>0</v>
      </c>
    </row>
    <row r="129" spans="1:8" ht="38.25">
      <c r="A129" s="19" t="s">
        <v>136</v>
      </c>
      <c r="B129" s="39" t="s">
        <v>259</v>
      </c>
      <c r="C129" s="29"/>
      <c r="D129" s="29"/>
      <c r="E129" s="7" t="s">
        <v>272</v>
      </c>
      <c r="F129" s="6">
        <v>5</v>
      </c>
      <c r="G129" s="26"/>
      <c r="H129" s="23">
        <f t="shared" si="1"/>
        <v>0</v>
      </c>
    </row>
    <row r="130" spans="1:8" ht="38.25">
      <c r="A130" s="19" t="s">
        <v>137</v>
      </c>
      <c r="B130" s="36" t="s">
        <v>260</v>
      </c>
      <c r="C130" s="29"/>
      <c r="D130" s="29"/>
      <c r="E130" s="7" t="s">
        <v>272</v>
      </c>
      <c r="F130" s="6">
        <v>30</v>
      </c>
      <c r="G130" s="26"/>
      <c r="H130" s="23">
        <f t="shared" si="1"/>
        <v>0</v>
      </c>
    </row>
    <row r="131" spans="1:8" ht="38.25">
      <c r="A131" s="19" t="s">
        <v>138</v>
      </c>
      <c r="B131" s="36" t="s">
        <v>261</v>
      </c>
      <c r="C131" s="29"/>
      <c r="D131" s="29"/>
      <c r="E131" s="7" t="s">
        <v>272</v>
      </c>
      <c r="F131" s="6">
        <v>20</v>
      </c>
      <c r="G131" s="26"/>
      <c r="H131" s="23">
        <f t="shared" si="1"/>
        <v>0</v>
      </c>
    </row>
    <row r="132" spans="1:8" ht="38.25">
      <c r="A132" s="19" t="s">
        <v>139</v>
      </c>
      <c r="B132" s="37" t="s">
        <v>262</v>
      </c>
      <c r="C132" s="29"/>
      <c r="D132" s="29"/>
      <c r="E132" s="7" t="s">
        <v>272</v>
      </c>
      <c r="F132" s="6">
        <v>1</v>
      </c>
      <c r="G132" s="26"/>
      <c r="H132" s="23">
        <f t="shared" si="1"/>
        <v>0</v>
      </c>
    </row>
    <row r="133" spans="1:8" ht="38.25">
      <c r="A133" s="19" t="s">
        <v>140</v>
      </c>
      <c r="B133" s="37" t="s">
        <v>263</v>
      </c>
      <c r="C133" s="29"/>
      <c r="D133" s="29"/>
      <c r="E133" s="7" t="s">
        <v>272</v>
      </c>
      <c r="F133" s="6">
        <v>40</v>
      </c>
      <c r="G133" s="26"/>
      <c r="H133" s="23">
        <f t="shared" si="1"/>
        <v>0</v>
      </c>
    </row>
    <row r="134" spans="1:8" ht="38.25">
      <c r="A134" s="19" t="s">
        <v>141</v>
      </c>
      <c r="B134" s="35" t="s">
        <v>264</v>
      </c>
      <c r="C134" s="29"/>
      <c r="D134" s="29"/>
      <c r="E134" s="7" t="s">
        <v>272</v>
      </c>
      <c r="F134" s="6">
        <v>100</v>
      </c>
      <c r="G134" s="26"/>
      <c r="H134" s="23">
        <f t="shared" si="1"/>
        <v>0</v>
      </c>
    </row>
    <row r="135" spans="1:8" ht="15">
      <c r="A135" s="19" t="s">
        <v>142</v>
      </c>
      <c r="B135" s="45" t="s">
        <v>280</v>
      </c>
      <c r="C135" s="29"/>
      <c r="D135" s="29"/>
      <c r="E135" s="7" t="s">
        <v>272</v>
      </c>
      <c r="F135" s="6">
        <v>1</v>
      </c>
      <c r="G135" s="26"/>
      <c r="H135" s="23">
        <f t="shared" si="1"/>
        <v>0</v>
      </c>
    </row>
    <row r="136" spans="1:8" ht="15">
      <c r="A136" s="19" t="s">
        <v>143</v>
      </c>
      <c r="B136" s="31" t="s">
        <v>265</v>
      </c>
      <c r="C136" s="29"/>
      <c r="D136" s="29"/>
      <c r="E136" s="7" t="s">
        <v>272</v>
      </c>
      <c r="F136" s="6">
        <v>1</v>
      </c>
      <c r="G136" s="26"/>
      <c r="H136" s="23">
        <f t="shared" si="1"/>
        <v>0</v>
      </c>
    </row>
    <row r="137" spans="1:8" ht="15">
      <c r="A137" s="19" t="s">
        <v>144</v>
      </c>
      <c r="B137" s="36" t="s">
        <v>266</v>
      </c>
      <c r="C137" s="29"/>
      <c r="D137" s="29"/>
      <c r="E137" s="7" t="s">
        <v>272</v>
      </c>
      <c r="F137" s="6">
        <v>10</v>
      </c>
      <c r="G137" s="26"/>
      <c r="H137" s="23">
        <f t="shared" si="1"/>
        <v>0</v>
      </c>
    </row>
    <row r="138" spans="1:8" ht="25.5">
      <c r="A138" s="19" t="s">
        <v>145</v>
      </c>
      <c r="B138" s="43" t="s">
        <v>267</v>
      </c>
      <c r="C138" s="29"/>
      <c r="D138" s="29"/>
      <c r="E138" s="8" t="s">
        <v>272</v>
      </c>
      <c r="F138" s="6">
        <v>40</v>
      </c>
      <c r="G138" s="26"/>
      <c r="H138" s="23">
        <f t="shared" si="1"/>
        <v>0</v>
      </c>
    </row>
    <row r="139" spans="1:8" ht="15">
      <c r="A139" s="19" t="s">
        <v>146</v>
      </c>
      <c r="B139" s="43" t="s">
        <v>268</v>
      </c>
      <c r="C139" s="29"/>
      <c r="D139" s="29"/>
      <c r="E139" s="8" t="s">
        <v>272</v>
      </c>
      <c r="F139" s="6">
        <v>1</v>
      </c>
      <c r="G139" s="26"/>
      <c r="H139" s="23">
        <f t="shared" si="1"/>
        <v>0</v>
      </c>
    </row>
    <row r="140" spans="1:8" ht="15">
      <c r="A140" s="19" t="s">
        <v>147</v>
      </c>
      <c r="B140" s="42" t="s">
        <v>269</v>
      </c>
      <c r="C140" s="29"/>
      <c r="D140" s="29"/>
      <c r="E140" s="8" t="s">
        <v>272</v>
      </c>
      <c r="F140" s="6">
        <v>1</v>
      </c>
      <c r="G140" s="26"/>
      <c r="H140" s="23">
        <f t="shared" si="1"/>
        <v>0</v>
      </c>
    </row>
    <row r="141" spans="1:8" ht="15">
      <c r="A141" s="19" t="s">
        <v>148</v>
      </c>
      <c r="B141" s="37" t="s">
        <v>270</v>
      </c>
      <c r="C141" s="29"/>
      <c r="D141" s="29"/>
      <c r="E141" s="7" t="s">
        <v>41</v>
      </c>
      <c r="F141" s="6">
        <v>1</v>
      </c>
      <c r="G141" s="26"/>
      <c r="H141" s="23">
        <f t="shared" si="1"/>
        <v>0</v>
      </c>
    </row>
    <row r="142" spans="1:8" ht="15.75" thickBot="1">
      <c r="A142" s="20" t="s">
        <v>149</v>
      </c>
      <c r="B142" s="46" t="s">
        <v>271</v>
      </c>
      <c r="C142" s="30"/>
      <c r="D142" s="30"/>
      <c r="E142" s="21" t="s">
        <v>41</v>
      </c>
      <c r="F142" s="22">
        <v>1</v>
      </c>
      <c r="G142" s="27"/>
      <c r="H142" s="24">
        <f>F142*G142</f>
        <v>0</v>
      </c>
    </row>
    <row r="143" spans="1:8" ht="15" thickBot="1"/>
    <row r="144" spans="1:8" ht="15" customHeight="1">
      <c r="D144" s="53" t="s">
        <v>30</v>
      </c>
      <c r="E144" s="54"/>
      <c r="F144" s="54"/>
      <c r="G144" s="55"/>
      <c r="H144" s="3">
        <f>SUM(H13:H142)</f>
        <v>0</v>
      </c>
    </row>
    <row r="145" spans="4:8" ht="15" thickBot="1">
      <c r="D145" s="47" t="s">
        <v>31</v>
      </c>
      <c r="E145" s="48"/>
      <c r="F145" s="48"/>
      <c r="G145" s="49"/>
      <c r="H145" s="2">
        <f>H144*0.25</f>
        <v>0</v>
      </c>
    </row>
    <row r="146" spans="4:8" ht="15.75" customHeight="1" thickBot="1">
      <c r="D146" s="50" t="s">
        <v>32</v>
      </c>
      <c r="E146" s="51"/>
      <c r="F146" s="51"/>
      <c r="G146" s="52"/>
      <c r="H146" s="4">
        <f>H144+H145</f>
        <v>0</v>
      </c>
    </row>
  </sheetData>
  <mergeCells count="10">
    <mergeCell ref="A2:C2"/>
    <mergeCell ref="A1:C1"/>
    <mergeCell ref="A8:D8"/>
    <mergeCell ref="A10:C10"/>
    <mergeCell ref="A5:C5"/>
    <mergeCell ref="D145:G145"/>
    <mergeCell ref="D146:G146"/>
    <mergeCell ref="D144:G144"/>
    <mergeCell ref="A4:C4"/>
    <mergeCell ref="A3:C3"/>
  </mergeCells>
  <phoneticPr fontId="6" type="noConversion"/>
  <pageMargins left="0.25" right="0.25" top="0.75" bottom="0.75" header="0.3" footer="0.3"/>
  <pageSetup paperSize="9" scale="1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office2</dc:creator>
  <cp:lastModifiedBy>korisnik</cp:lastModifiedBy>
  <cp:lastPrinted>2026-03-23T12:02:55Z</cp:lastPrinted>
  <dcterms:created xsi:type="dcterms:W3CDTF">2025-01-24T13:19:10Z</dcterms:created>
  <dcterms:modified xsi:type="dcterms:W3CDTF">2026-03-23T13:18:03Z</dcterms:modified>
</cp:coreProperties>
</file>