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Nabava 2025\9-2025_STABLAŠICE\"/>
    </mc:Choice>
  </mc:AlternateContent>
  <xr:revisionPtr revIDLastSave="0" documentId="13_ncr:1_{3BC3BC73-AA35-4F4E-A61B-187D58DF955F}" xr6:coauthVersionLast="47" xr6:coauthVersionMax="47" xr10:uidLastSave="{00000000-0000-0000-0000-000000000000}"/>
  <bookViews>
    <workbookView xWindow="-120" yWindow="-120" windowWidth="29040" windowHeight="15720" xr2:uid="{1FB94421-D9B2-451C-A6A1-AA4B897A0943}"/>
  </bookViews>
  <sheets>
    <sheet name="Stablašice 9-2025" sheetId="3" r:id="rId1"/>
  </sheets>
  <definedNames>
    <definedName name="_xlnm.Print_Area" localSheetId="0">'Stablašice 9-2025'!$A$1:$G$42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3" l="1"/>
  <c r="G12" i="3"/>
  <c r="G34" i="3" l="1"/>
  <c r="G33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6" i="3" l="1"/>
  <c r="G38" i="3" l="1"/>
</calcChain>
</file>

<file path=xl/sharedStrings.xml><?xml version="1.0" encoding="utf-8"?>
<sst xmlns="http://schemas.openxmlformats.org/spreadsheetml/2006/main" count="111" uniqueCount="83">
  <si>
    <t>1.</t>
  </si>
  <si>
    <t>KOMUNALNO DRUŠTVO GRADA SOLINA d.o.o.</t>
  </si>
  <si>
    <t>SLUŽBA ZA  KOMUNALNE POSLOVE</t>
  </si>
  <si>
    <t>E-mail: ured@kdgs.hr</t>
  </si>
  <si>
    <t>Tel: +385 21 681 550</t>
  </si>
  <si>
    <t>Web: www.kdgs.hr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</si>
  <si>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</si>
  <si>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</si>
  <si>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</si>
  <si>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</si>
  <si>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</si>
  <si>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</si>
  <si>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</si>
  <si>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</si>
  <si>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</si>
  <si>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</si>
  <si>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</si>
  <si>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</si>
  <si>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</si>
  <si>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</si>
  <si>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</si>
  <si>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</si>
  <si>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</si>
  <si>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</si>
  <si>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</si>
  <si>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</si>
  <si>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</si>
  <si>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</si>
  <si>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Cijena stavke po jedinici mjere (EUR)</t>
  </si>
  <si>
    <t xml:space="preserve">Ukupna cijena stavke (EUR) </t>
  </si>
  <si>
    <t>CIJENA BEZ PDV-a (EUR):</t>
  </si>
  <si>
    <t>IZNOS PDV-a (EUR)</t>
  </si>
  <si>
    <t>CIJENA PONUDE S PDV-om (EUR)</t>
  </si>
  <si>
    <t>Ovjera ponuditelja: ______________________________________</t>
  </si>
  <si>
    <t>Naziv ponuditelja:  _________________________________</t>
  </si>
  <si>
    <t>Količina stavke</t>
  </si>
  <si>
    <r>
      <rPr>
        <b/>
        <sz val="10"/>
        <color rgb="FF1D1C18"/>
        <rFont val="Calibri"/>
        <family val="2"/>
        <charset val="238"/>
      </rPr>
      <t>R</t>
    </r>
    <r>
      <rPr>
        <b/>
        <sz val="10"/>
        <color rgb="FF343434"/>
        <rFont val="Calibri"/>
        <family val="2"/>
        <charset val="238"/>
      </rPr>
      <t>e</t>
    </r>
    <r>
      <rPr>
        <b/>
        <sz val="10"/>
        <color rgb="FF1D1C18"/>
        <rFont val="Calibri"/>
        <family val="2"/>
        <charset val="238"/>
      </rPr>
      <t xml:space="preserve">d. </t>
    </r>
    <r>
      <rPr>
        <b/>
        <sz val="10"/>
        <color rgb="FF343434"/>
        <rFont val="Calibri"/>
        <family val="2"/>
        <charset val="238"/>
      </rPr>
      <t>br.</t>
    </r>
  </si>
  <si>
    <r>
      <rPr>
        <b/>
        <sz val="10"/>
        <color rgb="FF1D1C18"/>
        <rFont val="Calibri"/>
        <family val="2"/>
        <charset val="238"/>
      </rPr>
      <t>T</t>
    </r>
    <r>
      <rPr>
        <b/>
        <sz val="10"/>
        <color rgb="FF343434"/>
        <rFont val="Calibri"/>
        <family val="2"/>
        <charset val="238"/>
      </rPr>
      <t>e</t>
    </r>
    <r>
      <rPr>
        <b/>
        <sz val="10"/>
        <color rgb="FF1D1C18"/>
        <rFont val="Calibri"/>
        <family val="2"/>
        <charset val="238"/>
      </rPr>
      <t>k</t>
    </r>
    <r>
      <rPr>
        <b/>
        <sz val="10"/>
        <color rgb="FF343434"/>
        <rFont val="Calibri"/>
        <family val="2"/>
        <charset val="238"/>
      </rPr>
      <t>st</t>
    </r>
    <r>
      <rPr>
        <b/>
        <sz val="10"/>
        <color rgb="FF1D1C18"/>
        <rFont val="Calibri"/>
        <family val="2"/>
        <charset val="238"/>
      </rPr>
      <t>ualnl opi</t>
    </r>
    <r>
      <rPr>
        <b/>
        <sz val="10"/>
        <color rgb="FF343434"/>
        <rFont val="Calibri"/>
        <family val="2"/>
        <charset val="238"/>
      </rPr>
      <t>s s</t>
    </r>
    <r>
      <rPr>
        <b/>
        <sz val="10"/>
        <color rgb="FF1D1C18"/>
        <rFont val="Calibri"/>
        <family val="2"/>
        <charset val="238"/>
      </rPr>
      <t>ta</t>
    </r>
    <r>
      <rPr>
        <b/>
        <sz val="10"/>
        <color rgb="FF343434"/>
        <rFont val="Calibri"/>
        <family val="2"/>
        <charset val="238"/>
      </rPr>
      <t>v</t>
    </r>
    <r>
      <rPr>
        <b/>
        <sz val="10"/>
        <color rgb="FF1D1C18"/>
        <rFont val="Calibri"/>
        <family val="2"/>
        <charset val="238"/>
      </rPr>
      <t>ke</t>
    </r>
  </si>
  <si>
    <t>Litraža kontejnera</t>
  </si>
  <si>
    <t>Opseg/visina debla</t>
  </si>
  <si>
    <t xml:space="preserve">Albitzia Jullibrisin </t>
  </si>
  <si>
    <t>Celtis australis</t>
  </si>
  <si>
    <t xml:space="preserve">Ceratonia siliqua </t>
  </si>
  <si>
    <t>Cercis siliquatrum</t>
  </si>
  <si>
    <t xml:space="preserve">Chamareops humillis </t>
  </si>
  <si>
    <t>Cornus mas</t>
  </si>
  <si>
    <t xml:space="preserve">Crataegus laeviagata </t>
  </si>
  <si>
    <t>Cupressis semp. Pyrmidalis</t>
  </si>
  <si>
    <t xml:space="preserve">Lagestroemia indica </t>
  </si>
  <si>
    <t xml:space="preserve">Magnolia grandiflora </t>
  </si>
  <si>
    <t>Morus pl. Fruitless</t>
  </si>
  <si>
    <t xml:space="preserve">Phoenix canariensis </t>
  </si>
  <si>
    <t xml:space="preserve">Prunus cerasifera </t>
  </si>
  <si>
    <t>Quercus ilex</t>
  </si>
  <si>
    <t>Saliy babylonica/alba</t>
  </si>
  <si>
    <t>Tamarix galica</t>
  </si>
  <si>
    <t>Clt 50-60</t>
  </si>
  <si>
    <t>Clt 70</t>
  </si>
  <si>
    <t>Clt 110</t>
  </si>
  <si>
    <t xml:space="preserve"> Clt 50</t>
  </si>
  <si>
    <t xml:space="preserve">Clt 30 </t>
  </si>
  <si>
    <t>Clt 30-35</t>
  </si>
  <si>
    <t>Clt 30- 35</t>
  </si>
  <si>
    <t xml:space="preserve"> Clt 20-25 </t>
  </si>
  <si>
    <t>Clt 30</t>
  </si>
  <si>
    <t>Clt 100-150</t>
  </si>
  <si>
    <t>Clt 40-50</t>
  </si>
  <si>
    <t>Clt 70-100</t>
  </si>
  <si>
    <t>Clt 50-70</t>
  </si>
  <si>
    <t>Ø 12 / 14 cm</t>
  </si>
  <si>
    <t>Ø 14 / 16 cm</t>
  </si>
  <si>
    <t>Ø 16 / 18 cm</t>
  </si>
  <si>
    <t>Ø 12/14 cm</t>
  </si>
  <si>
    <t>h 0.80 / 100 cm</t>
  </si>
  <si>
    <t xml:space="preserve">h  150 - 175 cm </t>
  </si>
  <si>
    <t>Ø 10 / 12 cm</t>
  </si>
  <si>
    <t>h 175-200  cm</t>
  </si>
  <si>
    <t>h 200 - 230 cm</t>
  </si>
  <si>
    <t>h 150 / 175 cm</t>
  </si>
  <si>
    <t xml:space="preserve"> h150-200 cm</t>
  </si>
  <si>
    <t>Ø 18 / 20 cm</t>
  </si>
  <si>
    <t>Evidencijski broj nabave:  9-2025</t>
  </si>
  <si>
    <t>TROŠKOVNIK - STABLAŠICE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</si>
</sst>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9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Georgia"/>
      <family val="1"/>
      <charset val="238"/>
    </font>
    <font>
      <sz val="11"/>
      <color theme="1"/>
      <name val="Georgia"/>
      <family val="1"/>
      <charset val="238"/>
    </font>
    <font>
      <sz val="10"/>
      <name val="Calibri"/>
      <family val="2"/>
      <charset val="238"/>
    </font>
    <font>
      <sz val="10"/>
      <color rgb="FF232323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232323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1D1C18"/>
      <name val="Calibri"/>
      <family val="2"/>
      <charset val="238"/>
    </font>
    <font>
      <b/>
      <sz val="10"/>
      <color rgb="FF343434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name val="Aptos Narrow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4B4F4F"/>
      </right>
      <top/>
      <bottom style="thin">
        <color rgb="FF878C8C"/>
      </bottom>
      <diagonal/>
    </border>
    <border>
      <left style="thin">
        <color rgb="FF4B4F4F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484848"/>
      </left>
      <right style="thin">
        <color rgb="FF484848"/>
      </right>
      <top style="thin">
        <color rgb="FF484848"/>
      </top>
      <bottom style="thin">
        <color rgb="FF484848"/>
      </bottom>
      <diagonal/>
    </border>
    <border>
      <left style="thin">
        <color rgb="FF484848"/>
      </left>
      <right style="thin">
        <color rgb="FF484848"/>
      </right>
      <top style="thin">
        <color rgb="FF484848"/>
      </top>
      <bottom/>
      <diagonal/>
    </border>
    <border>
      <left style="thin">
        <color rgb="FF484848"/>
      </left>
      <right style="thin">
        <color rgb="FF484848"/>
      </right>
      <top/>
      <bottom style="thin">
        <color rgb="FF4848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484848"/>
      </left>
      <right style="thin">
        <color rgb="FF48484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Protection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 shrinkToFit="1"/>
    </xf>
    <xf numFmtId="43" fontId="8" fillId="0" borderId="1" xfId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2" fontId="7" fillId="0" borderId="18" xfId="0" applyNumberFormat="1" applyFont="1" applyBorder="1" applyAlignment="1">
      <alignment horizontal="center" vertical="center" shrinkToFit="1"/>
    </xf>
    <xf numFmtId="43" fontId="8" fillId="0" borderId="19" xfId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 shrinkToFit="1"/>
    </xf>
    <xf numFmtId="164" fontId="8" fillId="0" borderId="14" xfId="0" applyNumberFormat="1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43" fontId="8" fillId="0" borderId="0" xfId="1" applyFont="1" applyBorder="1" applyAlignment="1">
      <alignment horizontal="center" vertical="center" wrapText="1"/>
    </xf>
    <xf numFmtId="43" fontId="8" fillId="0" borderId="13" xfId="1" applyFont="1" applyBorder="1" applyAlignment="1">
      <alignment horizontal="center" vertical="center" wrapText="1"/>
    </xf>
    <xf numFmtId="43" fontId="10" fillId="0" borderId="15" xfId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6" fillId="0" borderId="20" xfId="0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top" wrapText="1"/>
    </xf>
    <xf numFmtId="1" fontId="6" fillId="0" borderId="16" xfId="0" applyNumberFormat="1" applyFont="1" applyBorder="1" applyAlignment="1">
      <alignment horizontal="center" vertical="top" wrapText="1"/>
    </xf>
    <xf numFmtId="1" fontId="6" fillId="0" borderId="17" xfId="0" applyNumberFormat="1" applyFont="1" applyBorder="1" applyAlignment="1">
      <alignment horizontal="center" vertical="top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15" fillId="0" borderId="0" xfId="2" applyFont="1" applyFill="1" applyAlignment="1" applyProtection="1">
      <alignment horizontal="left" vertical="center"/>
    </xf>
    <xf numFmtId="0" fontId="15" fillId="0" borderId="0" xfId="2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</cellXfs>
  <cellStyles count="3">
    <cellStyle name="Default" xfId="2" xr:uid="{4FE1A910-4E9E-4305-98EB-1014C15A308C}"/>
    <cellStyle name="Normalno" xfId="0" builtinId="0"/>
    <cellStyle name="Zarez" xfId="1" builtinId="3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rgb="FF484848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232323"/>
        <name val="Calibri"/>
        <family val="2"/>
        <charset val="238"/>
        <scheme val="none"/>
      </font>
      <numFmt numFmtId="2" formatCode="0.00"/>
      <alignment horizontal="center" vertical="center" textRotation="0" wrapText="0" indent="0" justifyLastLine="0" shrinkToFit="1" readingOrder="0"/>
      <border diagonalUp="0" diagonalDown="0" outline="0">
        <left style="thin">
          <color rgb="FF484848"/>
        </left>
        <right style="thin">
          <color rgb="FF484848"/>
        </right>
        <top style="thin">
          <color rgb="FF484848"/>
        </top>
        <bottom style="thin">
          <color rgb="FF48484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none"/>
      </font>
      <numFmt numFmtId="1" formatCode="0"/>
      <alignment horizontal="center" vertical="top" textRotation="0" wrapText="1" indent="0" justifyLastLine="0" shrinkToFit="0" readingOrder="0"/>
      <border diagonalUp="0" diagonalDown="0" outline="0">
        <left style="thin">
          <color rgb="FF484848"/>
        </left>
        <right style="thin">
          <color rgb="FF484848"/>
        </right>
        <top style="thin">
          <color rgb="FF484848"/>
        </top>
        <bottom style="thin">
          <color rgb="FF48484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484848"/>
        </left>
        <right style="thin">
          <color rgb="FF484848"/>
        </right>
        <top style="thin">
          <color rgb="FF484848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484848"/>
        </left>
        <right style="thin">
          <color rgb="FF484848"/>
        </right>
        <top style="thin">
          <color rgb="FF484848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484848"/>
        </left>
        <right style="thin">
          <color rgb="FF484848"/>
        </right>
        <top style="thin">
          <color rgb="FF484848"/>
        </top>
        <bottom style="thin">
          <color rgb="FF48484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484848"/>
        </left>
        <right style="thin">
          <color rgb="FF484848"/>
        </right>
        <top style="thin">
          <color rgb="FF484848"/>
        </top>
        <bottom style="thin">
          <color rgb="FF484848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none"/>
      </font>
      <alignment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EF0CE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996420</xdr:colOff>
      <xdr:row>0</xdr:row>
      <xdr:rowOff>74084</xdr:rowOff>
    </xdr:from>
    <xdr:to>
      <xdr:col>6</xdr:col>
      <xdr:colOff>795337</xdr:colOff>
      <xdr:row>4</xdr:row>
      <xdr:rowOff>106791</xdr:rowOff>
    </xdr:to>
    <xdr:pic>
      <xdr:nvPicPr>
        <xdr:cNvPr id="2" name="Slika 1" descr="KDGS">
          <a:extLst>
            <a:ext uri="{FF2B5EF4-FFF2-40B4-BE49-F238E27FC236}">
              <a16:creationId xmlns:a16="http://schemas.microsoft.com/office/drawing/2014/main" id="{B2BC11E6-7C73-4C82-A495-B52BF959B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5420" y="74084"/>
          <a:ext cx="2465917" cy="752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F04107-0A5D-42D1-A9A5-A46EB6D889D3}" name="Tablica13" displayName="Tablica13" ref="A11:G34" totalsRowShown="0" headerRowDxfId="15" dataDxfId="13" headerRowBorderDxfId="14" tableBorderDxfId="12" totalsRowBorderDxfId="11">
  <autoFilter ref="A11:G34" xr:uid="{74149D15-208D-46F0-AC24-1133EF38CC12}"/>
  <tableColumns count="7">
    <tableColumn id="1" xr3:uid="{6F07462B-96F9-4584-9D6F-EDD54B33E44D}" name="Red. br." dataDxfId="10"/>
    <tableColumn id="2" xr3:uid="{BB0921C5-B0F9-46C2-95DD-2CB586F729D9}" name="Tekstualnl opis stavke" dataDxfId="9"/>
    <tableColumn id="3" xr3:uid="{95616CA5-D416-4934-93D2-4AE6AF61A46E}" name="Litraža kontejnera" dataDxfId="8"/>
    <tableColumn id="8" xr3:uid="{333CCD00-EFC5-4079-B2E8-56B58B1C73D3}" name="Opseg/visina debla" dataDxfId="7"/>
    <tableColumn id="7" xr3:uid="{F7410F08-2FB8-4BA2-B175-79DA0CD5AC0D}" name="Količina stavke" dataDxfId="6"/>
    <tableColumn id="6" xr3:uid="{230D4392-DF46-4D32-8B2F-AD1EC0CCCBC4}" name="Cijena stavke po jedinici mjere (EUR)" dataDxfId="5"/>
    <tableColumn id="5" xr3:uid="{8549BBA2-92C2-49D9-BFDD-AEF2A5FA586A}" name="Ukupna cijena stavke (EUR) " dataDxfId="4">
      <calculatedColumnFormula>Tablica13[[#This Row],[Količina stavke]]*Tablica13[[#This Row],[Cijena stavke po jedinici mjere (EUR)]]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97B43-DB20-4FBF-8976-8D45EFFEBEEC}">
  <sheetPr>
    <tabColor theme="6" tint="0.59999389629810485"/>
    <pageSetUpPr fitToPage="1"/>
  </sheetPr>
  <dimension ref="A1:G41"/>
  <sheetViews>
    <sheetView tabSelected="1" topLeftCell="A11" zoomScale="90" zoomScaleNormal="90" zoomScaleSheetLayoutView="110" zoomScalePageLayoutView="120" workbookViewId="0">
      <selection activeCell="Q26" sqref="Q26"/>
    </sheetView>
  </sheetViews>
  <sheetFormatPr defaultRowHeight="15" x14ac:dyDescent="0.25"/>
  <cols>
    <col min="1" max="1" width="5.42578125" style="1" customWidth="1"/>
    <col min="2" max="2" width="32.42578125" style="7" customWidth="1"/>
    <col min="3" max="3" width="13.5703125" style="1" customWidth="1"/>
    <col min="4" max="4" width="15.140625" style="1" customWidth="1"/>
    <col min="5" max="5" width="10.140625" style="10" customWidth="1"/>
    <col min="6" max="6" width="14.7109375" style="1" customWidth="1"/>
    <col min="7" max="7" width="14.7109375" customWidth="1"/>
  </cols>
  <sheetData>
    <row r="1" spans="1:7" s="2" customFormat="1" ht="14.25" customHeight="1" x14ac:dyDescent="0.25">
      <c r="A1" s="55" t="s">
        <v>1</v>
      </c>
      <c r="B1" s="55"/>
      <c r="C1" s="6"/>
      <c r="D1" s="6"/>
      <c r="E1" s="8"/>
      <c r="F1" s="4"/>
    </row>
    <row r="2" spans="1:7" s="2" customFormat="1" ht="14.25" customHeight="1" x14ac:dyDescent="0.25">
      <c r="A2" s="56" t="s">
        <v>2</v>
      </c>
      <c r="B2" s="56"/>
      <c r="C2" s="6"/>
      <c r="D2" s="6"/>
      <c r="E2" s="9"/>
      <c r="F2" s="3"/>
    </row>
    <row r="3" spans="1:7" s="2" customFormat="1" ht="14.25" customHeight="1" x14ac:dyDescent="0.25">
      <c r="A3" s="57" t="s">
        <v>3</v>
      </c>
      <c r="B3" s="57"/>
      <c r="C3" s="6"/>
      <c r="D3" s="6"/>
      <c r="E3" s="9"/>
      <c r="F3" s="3"/>
    </row>
    <row r="4" spans="1:7" s="2" customFormat="1" ht="14.25" customHeight="1" x14ac:dyDescent="0.25">
      <c r="A4" s="58" t="s">
        <v>4</v>
      </c>
      <c r="B4" s="58"/>
      <c r="C4" s="6"/>
      <c r="D4" s="6"/>
      <c r="E4" s="9"/>
      <c r="F4" s="3"/>
    </row>
    <row r="5" spans="1:7" s="2" customFormat="1" ht="14.25" customHeight="1" x14ac:dyDescent="0.25">
      <c r="A5" s="58" t="s">
        <v>5</v>
      </c>
      <c r="B5" s="58"/>
      <c r="C5" s="6"/>
      <c r="D5" s="6"/>
      <c r="E5" s="9"/>
      <c r="F5" s="3"/>
    </row>
    <row r="6" spans="1:7" s="2" customFormat="1" ht="14.25" customHeight="1" x14ac:dyDescent="0.25">
      <c r="A6" s="38"/>
      <c r="B6" s="38"/>
      <c r="C6" s="6"/>
      <c r="D6" s="6"/>
      <c r="E6" s="9"/>
      <c r="F6" s="3"/>
    </row>
    <row r="7" spans="1:7" s="2" customFormat="1" ht="14.25" customHeight="1" x14ac:dyDescent="0.25">
      <c r="A7" s="38"/>
      <c r="B7" s="38"/>
      <c r="C7" s="6"/>
      <c r="D7" s="6"/>
      <c r="E7" s="9"/>
      <c r="F7" s="3"/>
    </row>
    <row r="8" spans="1:7" ht="24.75" customHeight="1" x14ac:dyDescent="0.25">
      <c r="A8" s="54" t="s">
        <v>82</v>
      </c>
      <c r="B8" s="54"/>
      <c r="C8" s="54"/>
      <c r="D8" s="54"/>
      <c r="E8" s="54"/>
      <c r="F8" s="54"/>
      <c r="G8" s="54"/>
    </row>
    <row r="9" spans="1:7" ht="24.75" customHeight="1" x14ac:dyDescent="0.25">
      <c r="A9" s="44" t="s">
        <v>34</v>
      </c>
      <c r="B9" s="44"/>
      <c r="C9" s="44"/>
      <c r="D9" s="44"/>
      <c r="E9" s="44"/>
      <c r="F9" s="44"/>
      <c r="G9" s="44"/>
    </row>
    <row r="10" spans="1:7" ht="24.75" customHeight="1" x14ac:dyDescent="0.25">
      <c r="A10" s="44" t="s">
        <v>81</v>
      </c>
      <c r="B10" s="44"/>
      <c r="C10" s="44"/>
      <c r="D10" s="44"/>
      <c r="E10" s="44"/>
      <c r="F10" s="44"/>
      <c r="G10" s="43"/>
    </row>
    <row r="11" spans="1:7" ht="66" customHeight="1" x14ac:dyDescent="0.25">
      <c r="A11" s="28" t="s">
        <v>36</v>
      </c>
      <c r="B11" s="29" t="s">
        <v>37</v>
      </c>
      <c r="C11" s="29" t="s">
        <v>38</v>
      </c>
      <c r="D11" s="29" t="s">
        <v>39</v>
      </c>
      <c r="E11" s="29" t="s">
        <v>35</v>
      </c>
      <c r="F11" s="29" t="s">
        <v>28</v>
      </c>
      <c r="G11" s="29" t="s">
        <v>29</v>
      </c>
    </row>
    <row r="12" spans="1:7" s="5" customFormat="1" ht="15.75" customHeight="1" x14ac:dyDescent="0.25">
      <c r="A12" s="30" t="s">
        <v>0</v>
      </c>
      <c r="B12" s="11" t="s">
        <v>40</v>
      </c>
      <c r="C12" s="12" t="s">
        <v>56</v>
      </c>
      <c r="D12" s="23" t="s">
        <v>69</v>
      </c>
      <c r="E12" s="40">
        <v>2</v>
      </c>
      <c r="F12" s="13"/>
      <c r="G12" s="14">
        <f>Tablica13[[#This Row],[Količina stavke]]*Tablica13[[#This Row],[Cijena stavke po jedinici mjere (EUR)]]</f>
        <v>0</v>
      </c>
    </row>
    <row r="13" spans="1:7" s="5" customFormat="1" ht="15.75" customHeight="1" x14ac:dyDescent="0.25">
      <c r="A13" s="30" t="s">
        <v>6</v>
      </c>
      <c r="B13" s="11" t="s">
        <v>41</v>
      </c>
      <c r="C13" s="12" t="s">
        <v>56</v>
      </c>
      <c r="D13" s="12" t="s">
        <v>69</v>
      </c>
      <c r="E13" s="41">
        <v>15</v>
      </c>
      <c r="F13" s="13"/>
      <c r="G13" s="14">
        <f>Tablica13[[#This Row],[Količina stavke]]*Tablica13[[#This Row],[Cijena stavke po jedinici mjere (EUR)]]</f>
        <v>0</v>
      </c>
    </row>
    <row r="14" spans="1:7" s="5" customFormat="1" ht="15.75" customHeight="1" x14ac:dyDescent="0.25">
      <c r="A14" s="30" t="s">
        <v>7</v>
      </c>
      <c r="B14" s="11" t="s">
        <v>41</v>
      </c>
      <c r="C14" s="12" t="s">
        <v>57</v>
      </c>
      <c r="D14" s="12" t="s">
        <v>70</v>
      </c>
      <c r="E14" s="41">
        <v>15</v>
      </c>
      <c r="F14" s="13"/>
      <c r="G14" s="14">
        <f>Tablica13[[#This Row],[Količina stavke]]*Tablica13[[#This Row],[Cijena stavke po jedinici mjere (EUR)]]</f>
        <v>0</v>
      </c>
    </row>
    <row r="15" spans="1:7" s="5" customFormat="1" ht="15.75" customHeight="1" x14ac:dyDescent="0.25">
      <c r="A15" s="30" t="s">
        <v>8</v>
      </c>
      <c r="B15" s="15" t="s">
        <v>41</v>
      </c>
      <c r="C15" s="12" t="s">
        <v>58</v>
      </c>
      <c r="D15" s="12" t="s">
        <v>71</v>
      </c>
      <c r="E15" s="41">
        <v>5</v>
      </c>
      <c r="F15" s="13"/>
      <c r="G15" s="14">
        <f>Tablica13[[#This Row],[Količina stavke]]*Tablica13[[#This Row],[Cijena stavke po jedinici mjere (EUR)]]</f>
        <v>0</v>
      </c>
    </row>
    <row r="16" spans="1:7" s="5" customFormat="1" ht="15.75" customHeight="1" x14ac:dyDescent="0.25">
      <c r="A16" s="30" t="s">
        <v>9</v>
      </c>
      <c r="B16" s="15" t="s">
        <v>42</v>
      </c>
      <c r="C16" s="12" t="s">
        <v>59</v>
      </c>
      <c r="D16" s="12" t="s">
        <v>72</v>
      </c>
      <c r="E16" s="41">
        <v>2</v>
      </c>
      <c r="F16" s="13"/>
      <c r="G16" s="14">
        <f>Tablica13[[#This Row],[Količina stavke]]*Tablica13[[#This Row],[Cijena stavke po jedinici mjere (EUR)]]</f>
        <v>0</v>
      </c>
    </row>
    <row r="17" spans="1:7" s="5" customFormat="1" ht="15.75" customHeight="1" x14ac:dyDescent="0.25">
      <c r="A17" s="30" t="s">
        <v>10</v>
      </c>
      <c r="B17" s="15" t="s">
        <v>43</v>
      </c>
      <c r="C17" s="12" t="s">
        <v>56</v>
      </c>
      <c r="D17" s="12" t="s">
        <v>69</v>
      </c>
      <c r="E17" s="41">
        <v>10</v>
      </c>
      <c r="F17" s="13"/>
      <c r="G17" s="14">
        <f>Tablica13[[#This Row],[Količina stavke]]*Tablica13[[#This Row],[Cijena stavke po jedinici mjere (EUR)]]</f>
        <v>0</v>
      </c>
    </row>
    <row r="18" spans="1:7" s="5" customFormat="1" ht="15.75" customHeight="1" x14ac:dyDescent="0.25">
      <c r="A18" s="30" t="s">
        <v>11</v>
      </c>
      <c r="B18" s="11" t="s">
        <v>44</v>
      </c>
      <c r="C18" s="12" t="s">
        <v>60</v>
      </c>
      <c r="D18" s="12" t="s">
        <v>73</v>
      </c>
      <c r="E18" s="41">
        <v>7</v>
      </c>
      <c r="F18" s="13"/>
      <c r="G18" s="14">
        <f>Tablica13[[#This Row],[Količina stavke]]*Tablica13[[#This Row],[Cijena stavke po jedinici mjere (EUR)]]</f>
        <v>0</v>
      </c>
    </row>
    <row r="19" spans="1:7" s="5" customFormat="1" ht="15.75" customHeight="1" x14ac:dyDescent="0.25">
      <c r="A19" s="30" t="s">
        <v>12</v>
      </c>
      <c r="B19" s="11" t="s">
        <v>45</v>
      </c>
      <c r="C19" s="12" t="s">
        <v>61</v>
      </c>
      <c r="D19" s="12" t="s">
        <v>74</v>
      </c>
      <c r="E19" s="41">
        <v>12</v>
      </c>
      <c r="F19" s="13"/>
      <c r="G19" s="14">
        <f>Tablica13[[#This Row],[Količina stavke]]*Tablica13[[#This Row],[Cijena stavke po jedinici mjere (EUR)]]</f>
        <v>0</v>
      </c>
    </row>
    <row r="20" spans="1:7" s="5" customFormat="1" ht="15.75" customHeight="1" x14ac:dyDescent="0.25">
      <c r="A20" s="30" t="s">
        <v>13</v>
      </c>
      <c r="B20" s="11" t="s">
        <v>46</v>
      </c>
      <c r="C20" s="12" t="s">
        <v>62</v>
      </c>
      <c r="D20" s="12" t="s">
        <v>75</v>
      </c>
      <c r="E20" s="41">
        <v>10</v>
      </c>
      <c r="F20" s="13"/>
      <c r="G20" s="14">
        <f>Tablica13[[#This Row],[Količina stavke]]*Tablica13[[#This Row],[Cijena stavke po jedinici mjere (EUR)]]</f>
        <v>0</v>
      </c>
    </row>
    <row r="21" spans="1:7" s="5" customFormat="1" ht="15.75" customHeight="1" x14ac:dyDescent="0.25">
      <c r="A21" s="30" t="s">
        <v>14</v>
      </c>
      <c r="B21" s="11" t="s">
        <v>47</v>
      </c>
      <c r="C21" s="12" t="s">
        <v>63</v>
      </c>
      <c r="D21" s="12" t="s">
        <v>76</v>
      </c>
      <c r="E21" s="41">
        <v>20</v>
      </c>
      <c r="F21" s="13"/>
      <c r="G21" s="14">
        <f>Tablica13[[#This Row],[Količina stavke]]*Tablica13[[#This Row],[Cijena stavke po jedinici mjere (EUR)]]</f>
        <v>0</v>
      </c>
    </row>
    <row r="22" spans="1:7" s="5" customFormat="1" ht="15.75" customHeight="1" x14ac:dyDescent="0.25">
      <c r="A22" s="30" t="s">
        <v>15</v>
      </c>
      <c r="B22" s="11" t="s">
        <v>47</v>
      </c>
      <c r="C22" s="12" t="s">
        <v>61</v>
      </c>
      <c r="D22" s="12" t="s">
        <v>77</v>
      </c>
      <c r="E22" s="41">
        <v>10</v>
      </c>
      <c r="F22" s="13"/>
      <c r="G22" s="14">
        <f>Tablica13[[#This Row],[Količina stavke]]*Tablica13[[#This Row],[Cijena stavke po jedinici mjere (EUR)]]</f>
        <v>0</v>
      </c>
    </row>
    <row r="23" spans="1:7" s="5" customFormat="1" ht="15.75" customHeight="1" x14ac:dyDescent="0.25">
      <c r="A23" s="30" t="s">
        <v>16</v>
      </c>
      <c r="B23" s="11" t="s">
        <v>48</v>
      </c>
      <c r="C23" s="12" t="s">
        <v>64</v>
      </c>
      <c r="D23" s="12" t="s">
        <v>78</v>
      </c>
      <c r="E23" s="41">
        <v>4</v>
      </c>
      <c r="F23" s="13"/>
      <c r="G23" s="14">
        <f>Tablica13[[#This Row],[Količina stavke]]*Tablica13[[#This Row],[Cijena stavke po jedinici mjere (EUR)]]</f>
        <v>0</v>
      </c>
    </row>
    <row r="24" spans="1:7" s="5" customFormat="1" ht="15.75" customHeight="1" x14ac:dyDescent="0.25">
      <c r="A24" s="30" t="s">
        <v>17</v>
      </c>
      <c r="B24" s="11" t="s">
        <v>49</v>
      </c>
      <c r="C24" s="12" t="s">
        <v>62</v>
      </c>
      <c r="D24" s="12" t="s">
        <v>69</v>
      </c>
      <c r="E24" s="41">
        <v>5</v>
      </c>
      <c r="F24" s="13"/>
      <c r="G24" s="14">
        <f>Tablica13[[#This Row],[Količina stavke]]*Tablica13[[#This Row],[Cijena stavke po jedinici mjere (EUR)]]</f>
        <v>0</v>
      </c>
    </row>
    <row r="25" spans="1:7" s="5" customFormat="1" ht="15.75" customHeight="1" x14ac:dyDescent="0.25">
      <c r="A25" s="30" t="s">
        <v>18</v>
      </c>
      <c r="B25" s="11" t="s">
        <v>50</v>
      </c>
      <c r="C25" s="12" t="s">
        <v>56</v>
      </c>
      <c r="D25" s="12" t="s">
        <v>69</v>
      </c>
      <c r="E25" s="41">
        <v>10</v>
      </c>
      <c r="F25" s="13"/>
      <c r="G25" s="14">
        <f>Tablica13[[#This Row],[Količina stavke]]*Tablica13[[#This Row],[Cijena stavke po jedinici mjere (EUR)]]</f>
        <v>0</v>
      </c>
    </row>
    <row r="26" spans="1:7" s="5" customFormat="1" ht="15.75" customHeight="1" x14ac:dyDescent="0.25">
      <c r="A26" s="30" t="s">
        <v>19</v>
      </c>
      <c r="B26" s="11" t="s">
        <v>50</v>
      </c>
      <c r="C26" s="12" t="s">
        <v>57</v>
      </c>
      <c r="D26" s="12" t="s">
        <v>70</v>
      </c>
      <c r="E26" s="41">
        <v>5</v>
      </c>
      <c r="F26" s="13"/>
      <c r="G26" s="14">
        <f>Tablica13[[#This Row],[Količina stavke]]*Tablica13[[#This Row],[Cijena stavke po jedinici mjere (EUR)]]</f>
        <v>0</v>
      </c>
    </row>
    <row r="27" spans="1:7" s="5" customFormat="1" ht="15.75" customHeight="1" x14ac:dyDescent="0.25">
      <c r="A27" s="30" t="s">
        <v>20</v>
      </c>
      <c r="B27" s="11" t="s">
        <v>51</v>
      </c>
      <c r="C27" s="12" t="s">
        <v>61</v>
      </c>
      <c r="D27" s="12" t="s">
        <v>78</v>
      </c>
      <c r="E27" s="41">
        <v>3</v>
      </c>
      <c r="F27" s="13"/>
      <c r="G27" s="14">
        <f>Tablica13[[#This Row],[Količina stavke]]*Tablica13[[#This Row],[Cijena stavke po jedinici mjere (EUR)]]</f>
        <v>0</v>
      </c>
    </row>
    <row r="28" spans="1:7" s="5" customFormat="1" ht="15.75" customHeight="1" x14ac:dyDescent="0.25">
      <c r="A28" s="30" t="s">
        <v>21</v>
      </c>
      <c r="B28" s="11" t="s">
        <v>51</v>
      </c>
      <c r="C28" s="12" t="s">
        <v>65</v>
      </c>
      <c r="D28" s="12" t="s">
        <v>79</v>
      </c>
      <c r="E28" s="41">
        <v>1</v>
      </c>
      <c r="F28" s="13"/>
      <c r="G28" s="14">
        <f>Tablica13[[#This Row],[Količina stavke]]*Tablica13[[#This Row],[Cijena stavke po jedinici mjere (EUR)]]</f>
        <v>0</v>
      </c>
    </row>
    <row r="29" spans="1:7" s="5" customFormat="1" ht="15.75" customHeight="1" x14ac:dyDescent="0.25">
      <c r="A29" s="30" t="s">
        <v>22</v>
      </c>
      <c r="B29" s="11" t="s">
        <v>52</v>
      </c>
      <c r="C29" s="12" t="s">
        <v>57</v>
      </c>
      <c r="D29" s="12" t="s">
        <v>70</v>
      </c>
      <c r="E29" s="41">
        <v>5</v>
      </c>
      <c r="F29" s="13"/>
      <c r="G29" s="14">
        <f>Tablica13[[#This Row],[Količina stavke]]*Tablica13[[#This Row],[Cijena stavke po jedinici mjere (EUR)]]</f>
        <v>0</v>
      </c>
    </row>
    <row r="30" spans="1:7" s="5" customFormat="1" ht="15.75" customHeight="1" x14ac:dyDescent="0.25">
      <c r="A30" s="30" t="s">
        <v>23</v>
      </c>
      <c r="B30" s="11" t="s">
        <v>53</v>
      </c>
      <c r="C30" s="12" t="s">
        <v>66</v>
      </c>
      <c r="D30" s="12" t="s">
        <v>69</v>
      </c>
      <c r="E30" s="41">
        <v>5</v>
      </c>
      <c r="F30" s="13"/>
      <c r="G30" s="14">
        <f>Tablica13[[#This Row],[Količina stavke]]*Tablica13[[#This Row],[Cijena stavke po jedinici mjere (EUR)]]</f>
        <v>0</v>
      </c>
    </row>
    <row r="31" spans="1:7" s="5" customFormat="1" ht="15.75" customHeight="1" x14ac:dyDescent="0.25">
      <c r="A31" s="30" t="s">
        <v>24</v>
      </c>
      <c r="B31" s="16" t="s">
        <v>53</v>
      </c>
      <c r="C31" s="17" t="s">
        <v>67</v>
      </c>
      <c r="D31" s="17" t="s">
        <v>71</v>
      </c>
      <c r="E31" s="41">
        <v>5</v>
      </c>
      <c r="F31" s="18"/>
      <c r="G31" s="14">
        <f>Tablica13[[#This Row],[Količina stavke]]*Tablica13[[#This Row],[Cijena stavke po jedinici mjere (EUR)]]</f>
        <v>0</v>
      </c>
    </row>
    <row r="32" spans="1:7" s="5" customFormat="1" ht="15.75" customHeight="1" x14ac:dyDescent="0.25">
      <c r="A32" s="30" t="s">
        <v>25</v>
      </c>
      <c r="B32" s="19" t="s">
        <v>54</v>
      </c>
      <c r="C32" s="20" t="s">
        <v>68</v>
      </c>
      <c r="D32" s="39" t="s">
        <v>70</v>
      </c>
      <c r="E32" s="41">
        <v>4</v>
      </c>
      <c r="F32" s="21"/>
      <c r="G32" s="14">
        <f>Tablica13[[#This Row],[Količina stavke]]*Tablica13[[#This Row],[Cijena stavke po jedinici mjere (EUR)]]</f>
        <v>0</v>
      </c>
    </row>
    <row r="33" spans="1:7" s="5" customFormat="1" ht="15.75" customHeight="1" x14ac:dyDescent="0.25">
      <c r="A33" s="30" t="s">
        <v>26</v>
      </c>
      <c r="B33" s="22" t="s">
        <v>54</v>
      </c>
      <c r="C33" s="23" t="s">
        <v>65</v>
      </c>
      <c r="D33" s="23" t="s">
        <v>80</v>
      </c>
      <c r="E33" s="41">
        <v>2</v>
      </c>
      <c r="F33" s="24"/>
      <c r="G33" s="25">
        <f>Tablica13[[#This Row],[Količina stavke]]*Tablica13[[#This Row],[Cijena stavke po jedinici mjere (EUR)]]</f>
        <v>0</v>
      </c>
    </row>
    <row r="34" spans="1:7" s="5" customFormat="1" ht="15.75" customHeight="1" x14ac:dyDescent="0.25">
      <c r="A34" s="30" t="s">
        <v>27</v>
      </c>
      <c r="B34" s="11" t="s">
        <v>55</v>
      </c>
      <c r="C34" s="12" t="s">
        <v>68</v>
      </c>
      <c r="D34" s="17" t="s">
        <v>69</v>
      </c>
      <c r="E34" s="42">
        <v>6</v>
      </c>
      <c r="F34" s="26"/>
      <c r="G34" s="25">
        <f>Tablica13[[#This Row],[Količina stavke]]*Tablica13[[#This Row],[Cijena stavke po jedinici mjere (EUR)]]</f>
        <v>0</v>
      </c>
    </row>
    <row r="35" spans="1:7" ht="15.75" thickBot="1" x14ac:dyDescent="0.3">
      <c r="A35" s="31"/>
      <c r="B35" s="32"/>
      <c r="C35" s="33"/>
      <c r="D35" s="33"/>
      <c r="E35" s="33"/>
      <c r="F35" s="34"/>
      <c r="G35" s="35"/>
    </row>
    <row r="36" spans="1:7" x14ac:dyDescent="0.25">
      <c r="A36" s="33"/>
      <c r="B36" s="45" t="s">
        <v>30</v>
      </c>
      <c r="C36" s="46"/>
      <c r="D36" s="46"/>
      <c r="E36" s="46"/>
      <c r="F36" s="47"/>
      <c r="G36" s="36">
        <f>SUM(G12:G35)</f>
        <v>0</v>
      </c>
    </row>
    <row r="37" spans="1:7" ht="15.75" thickBot="1" x14ac:dyDescent="0.3">
      <c r="A37" s="33"/>
      <c r="B37" s="48" t="s">
        <v>31</v>
      </c>
      <c r="C37" s="49"/>
      <c r="D37" s="49"/>
      <c r="E37" s="49"/>
      <c r="F37" s="50"/>
      <c r="G37" s="27">
        <f>G36*0.05</f>
        <v>0</v>
      </c>
    </row>
    <row r="38" spans="1:7" ht="15.75" thickBot="1" x14ac:dyDescent="0.3">
      <c r="A38" s="33"/>
      <c r="B38" s="51" t="s">
        <v>32</v>
      </c>
      <c r="C38" s="52"/>
      <c r="D38" s="52"/>
      <c r="E38" s="52"/>
      <c r="F38" s="53"/>
      <c r="G38" s="37">
        <f>G36+G37</f>
        <v>0</v>
      </c>
    </row>
    <row r="41" spans="1:7" ht="15.75" x14ac:dyDescent="0.25">
      <c r="A41" s="44" t="s">
        <v>33</v>
      </c>
      <c r="B41" s="44"/>
      <c r="C41" s="44"/>
      <c r="D41" s="44"/>
      <c r="E41" s="44"/>
      <c r="F41" s="44"/>
    </row>
  </sheetData>
  <mergeCells count="12">
    <mergeCell ref="A8:G8"/>
    <mergeCell ref="A1:B1"/>
    <mergeCell ref="A2:B2"/>
    <mergeCell ref="A3:B3"/>
    <mergeCell ref="A4:B4"/>
    <mergeCell ref="A5:B5"/>
    <mergeCell ref="A10:F10"/>
    <mergeCell ref="A41:F41"/>
    <mergeCell ref="A9:G9"/>
    <mergeCell ref="B36:F36"/>
    <mergeCell ref="B37:F37"/>
    <mergeCell ref="B38:F38"/>
  </mergeCells>
  <phoneticPr fontId="16" type="noConversion"/>
  <conditionalFormatting sqref="A11:B11">
    <cfRule type="duplicateValues" dxfId="3" priority="11"/>
  </conditionalFormatting>
  <conditionalFormatting sqref="E11">
    <cfRule type="duplicateValues" dxfId="2" priority="9"/>
  </conditionalFormatting>
  <conditionalFormatting sqref="F11">
    <cfRule type="duplicateValues" dxfId="1" priority="10"/>
  </conditionalFormatting>
  <conditionalFormatting sqref="G11 C11:D11">
    <cfRule type="duplicateValues" dxfId="0" priority="12"/>
  </conditionalFormatting>
  <pageMargins left="0.25" right="0.25" top="0.75" bottom="0.75" header="0.3" footer="0.3"/>
  <pageSetup paperSize="9" scale="93" orientation="portrait" r:id="rId1"/>
  <headerFooter>
    <oddFooter>&amp;C&amp;"Georgia Pro,Uobičajeno"&amp;8
Registar kod Trgovačkog suda u Splitu, temeljni kapital: 20.000,00 eura – uplaćen u cijelosti,
IBAN: HR2024070001100674504 otvoren u OTP banci d.d., MBS: 060471552, OIB: 19526025847, Direktor: Srđan Žižak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Stablašice 9-2025</vt:lpstr>
      <vt:lpstr>'Stablašice 9-2025'!Podrucje_ispisa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office2</dc:creator>
  <cp:lastModifiedBy>office1</cp:lastModifiedBy>
  <cp:lastPrinted>2025-09-05T08:51:08Z</cp:lastPrinted>
  <dcterms:created xsi:type="dcterms:W3CDTF">2025-01-24T13:19:10Z</dcterms:created>
  <dcterms:modified xsi:type="dcterms:W3CDTF">2025-09-05T12:09:40Z</dcterms:modified>
</cp:coreProperties>
</file>